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撤去【提出用】" sheetId="5" r:id="rId1"/>
    <sheet name="設置【提出用】" sheetId="1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<sst xmlns="http://schemas.openxmlformats.org/spreadsheetml/2006/main" xmlns:r="http://schemas.openxmlformats.org/officeDocument/2006/relationships" count="31" uniqueCount="31">
  <si>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千円未満を切捨てた額</t>
    <rPh sb="0" eb="2">
      <t>センエン</t>
    </rPh>
    <rPh sb="2" eb="4">
      <t>ミマン</t>
    </rPh>
    <rPh sb="5" eb="6">
      <t>キ</t>
    </rPh>
    <rPh sb="6" eb="7">
      <t>ス</t>
    </rPh>
    <rPh sb="9" eb="10">
      <t>ガク</t>
    </rPh>
    <phoneticPr fontId="1"/>
  </si>
  <si>
    <t>×(2/3)=</t>
  </si>
  <si>
    <t xml:space="preserve"> ･･･①</t>
  </si>
  <si>
    <t>円</t>
    <rPh sb="0" eb="1">
      <t>エン</t>
    </rPh>
    <phoneticPr fontId="1"/>
  </si>
  <si>
    <t>(1)と(2)のいずれか少ない額</t>
    <rPh sb="12" eb="13">
      <t>スク</t>
    </rPh>
    <rPh sb="15" eb="16">
      <t>ガク</t>
    </rPh>
    <phoneticPr fontId="1"/>
  </si>
  <si>
    <t>↑設置に要する補助対象経費A２</t>
    <rPh sb="1" eb="3">
      <t>セッチ</t>
    </rPh>
    <rPh sb="4" eb="5">
      <t>ヨウ</t>
    </rPh>
    <rPh sb="7" eb="9">
      <t>ホジョ</t>
    </rPh>
    <rPh sb="9" eb="11">
      <t>タイショウ</t>
    </rPh>
    <rPh sb="11" eb="13">
      <t>ケイヒ</t>
    </rPh>
    <phoneticPr fontId="1"/>
  </si>
  <si>
    <t>(2) 基準額</t>
    <rPh sb="4" eb="7">
      <t>キジュンガク</t>
    </rPh>
    <phoneticPr fontId="1"/>
  </si>
  <si>
    <t>補助金計算表（様式第３号別添１）</t>
    <rPh sb="0" eb="3">
      <t>ホジョキン</t>
    </rPh>
    <rPh sb="3" eb="6">
      <t>ケイサンヒョウ</t>
    </rPh>
    <phoneticPr fontId="1"/>
  </si>
  <si>
    <t>= 設置分補助金交付申請額</t>
    <rPh sb="2" eb="4">
      <t>セッチ</t>
    </rPh>
    <rPh sb="4" eb="5">
      <t>ブン</t>
    </rPh>
    <rPh sb="7" eb="8">
      <t>キン</t>
    </rPh>
    <rPh sb="8" eb="10">
      <t>コウフ</t>
    </rPh>
    <rPh sb="10" eb="12">
      <t>シンセイ</t>
    </rPh>
    <rPh sb="12" eb="13">
      <t>ガク</t>
    </rPh>
    <phoneticPr fontId="1"/>
  </si>
  <si>
    <t>（補助対象の設置フェンス等延長）</t>
    <rPh sb="1" eb="3">
      <t>ホジョ</t>
    </rPh>
    <rPh sb="3" eb="5">
      <t>タイショウ</t>
    </rPh>
    <rPh sb="6" eb="8">
      <t>セッチ</t>
    </rPh>
    <rPh sb="12" eb="13">
      <t>トウ</t>
    </rPh>
    <rPh sb="13" eb="15">
      <t>エンチョウ</t>
    </rPh>
    <phoneticPr fontId="1"/>
  </si>
  <si>
    <t>ｍ</t>
  </si>
  <si>
    <t xml:space="preserve">× </t>
  </si>
  <si>
    <t>14,000円または24,000円</t>
    <rPh sb="6" eb="7">
      <t>エン</t>
    </rPh>
    <rPh sb="16" eb="17">
      <t>エン</t>
    </rPh>
    <phoneticPr fontId="1"/>
  </si>
  <si>
    <t>上限の金額</t>
    <rPh sb="0" eb="2">
      <t>ジョウゲン</t>
    </rPh>
    <rPh sb="3" eb="5">
      <t>キンガク</t>
    </rPh>
    <phoneticPr fontId="1"/>
  </si>
  <si>
    <t>補助金計算表（様式第３号別添２）</t>
    <rPh sb="0" eb="3">
      <t>ホジョキン</t>
    </rPh>
    <rPh sb="3" eb="6">
      <t>ケイサンヒョウ</t>
    </rPh>
    <phoneticPr fontId="1"/>
  </si>
  <si>
    <t>１　危険なブロック塀等撤去支援事業の補助基本額計算表（撤去）</t>
    <rPh sb="2" eb="4">
      <t>キケン</t>
    </rPh>
    <rPh sb="9" eb="10">
      <t>ヘイ</t>
    </rPh>
    <rPh sb="10" eb="11">
      <t>トウ</t>
    </rPh>
    <rPh sb="11" eb="13">
      <t>テッキョ</t>
    </rPh>
    <rPh sb="13" eb="15">
      <t>シエン</t>
    </rPh>
    <rPh sb="15" eb="17">
      <t>ジギョウ</t>
    </rPh>
    <rPh sb="18" eb="20">
      <t>ホジョ</t>
    </rPh>
    <rPh sb="20" eb="22">
      <t>キホン</t>
    </rPh>
    <rPh sb="22" eb="23">
      <t>ガク</t>
    </rPh>
    <rPh sb="23" eb="25">
      <t>ケイサン</t>
    </rPh>
    <rPh sb="25" eb="26">
      <t>ヒョウ</t>
    </rPh>
    <rPh sb="27" eb="29">
      <t>テッキョ</t>
    </rPh>
    <phoneticPr fontId="1"/>
  </si>
  <si>
    <t>円</t>
    <rPh sb="0" eb="1">
      <t>エン</t>
    </rPh>
    <phoneticPr fontId="5"/>
  </si>
  <si>
    <t xml:space="preserve"> ･･･②</t>
  </si>
  <si>
    <t>①と②のいずれか少ない額</t>
    <rPh sb="8" eb="9">
      <t>スク</t>
    </rPh>
    <rPh sb="11" eb="12">
      <t>ガク</t>
    </rPh>
    <phoneticPr fontId="1"/>
  </si>
  <si>
    <t>↓</t>
  </si>
  <si>
    <t>↑撤去に要する補助対象経費A1</t>
    <rPh sb="1" eb="3">
      <t>テッキョ</t>
    </rPh>
    <rPh sb="4" eb="5">
      <t>ヨウ</t>
    </rPh>
    <rPh sb="7" eb="9">
      <t>ホジョ</t>
    </rPh>
    <rPh sb="9" eb="11">
      <t>タイショウ</t>
    </rPh>
    <rPh sb="11" eb="13">
      <t>ケイヒ</t>
    </rPh>
    <phoneticPr fontId="1"/>
  </si>
  <si>
    <t>(1) 見積額から算定する額</t>
    <rPh sb="4" eb="6">
      <t>ミツ</t>
    </rPh>
    <rPh sb="6" eb="7">
      <t>ガク</t>
    </rPh>
    <rPh sb="9" eb="11">
      <t>サンテイ</t>
    </rPh>
    <rPh sb="13" eb="14">
      <t>ガク</t>
    </rPh>
    <phoneticPr fontId="1"/>
  </si>
  <si>
    <t>１　危険なブロック塀等撤去支援事業の補助基本額計算表（設置）</t>
    <rPh sb="2" eb="4">
      <t>キケン</t>
    </rPh>
    <rPh sb="9" eb="10">
      <t>ヘイ</t>
    </rPh>
    <rPh sb="10" eb="11">
      <t>トウ</t>
    </rPh>
    <rPh sb="11" eb="13">
      <t>テッキョ</t>
    </rPh>
    <rPh sb="13" eb="15">
      <t>シエン</t>
    </rPh>
    <rPh sb="15" eb="17">
      <t>ジギョウ</t>
    </rPh>
    <rPh sb="18" eb="20">
      <t>ホジョ</t>
    </rPh>
    <rPh sb="20" eb="22">
      <t>キホン</t>
    </rPh>
    <rPh sb="22" eb="23">
      <t>ガク</t>
    </rPh>
    <rPh sb="23" eb="25">
      <t>ケイサン</t>
    </rPh>
    <rPh sb="25" eb="26">
      <t>ヒョウ</t>
    </rPh>
    <rPh sb="27" eb="29">
      <t>セッチ</t>
    </rPh>
    <phoneticPr fontId="1"/>
  </si>
  <si>
    <t>×(2/3）=</t>
  </si>
  <si>
    <t>※撤去延長以内</t>
    <rPh sb="1" eb="3">
      <t>テッキョ</t>
    </rPh>
    <rPh sb="3" eb="5">
      <t>エンチョウ</t>
    </rPh>
    <rPh sb="5" eb="7">
      <t>イナイ</t>
    </rPh>
    <phoneticPr fontId="1"/>
  </si>
  <si>
    <t>（mあたり単価）</t>
    <rPh sb="5" eb="7">
      <t>タンカ</t>
    </rPh>
    <phoneticPr fontId="5"/>
  </si>
  <si>
    <t>　　</t>
  </si>
  <si>
    <t>（補助対象の撤去ブロック延長）</t>
    <rPh sb="1" eb="3">
      <t>ホジョ</t>
    </rPh>
    <rPh sb="3" eb="5">
      <t>タイショウ</t>
    </rPh>
    <rPh sb="6" eb="8">
      <t>テッキョ</t>
    </rPh>
    <rPh sb="12" eb="14">
      <t>エンチョウ</t>
    </rPh>
    <phoneticPr fontId="1"/>
  </si>
  <si>
    <t>= 撤去分補助金交付申請額</t>
    <rPh sb="2" eb="4">
      <t>テッキョ</t>
    </rPh>
    <rPh sb="4" eb="5">
      <t>ブン</t>
    </rPh>
    <rPh sb="7" eb="8">
      <t>キン</t>
    </rPh>
    <rPh sb="8" eb="10">
      <t>コウフ</t>
    </rPh>
    <rPh sb="10" eb="12">
      <t>シンセイ</t>
    </rPh>
    <rPh sb="12" eb="13">
      <t>ガク</t>
    </rPh>
    <phoneticPr fontId="1"/>
  </si>
  <si>
    <t>×  6,000円/m</t>
    <rPh sb="8" eb="9">
      <t>エン</t>
    </rPh>
    <phoneticPr fontId="1"/>
  </si>
  <si>
    <t>円/m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</si>
</sst>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;[Red]\-#,##0.0"/>
  </numFmts>
  <fonts count="6">
    <font>
      <sz val="11"/>
      <color theme="1"/>
      <name val="游ゴシック"/>
      <family val="3"/>
    </font>
    <font>
      <sz val="6"/>
      <color auto="1"/>
      <name val="游ゴシック"/>
      <family val="3"/>
    </font>
    <font>
      <sz val="11"/>
      <color theme="1"/>
      <name val="游ゴシック"/>
    </font>
    <font>
      <sz val="9"/>
      <color theme="1"/>
      <name val="游ゴシック"/>
      <family val="3"/>
    </font>
    <font>
      <sz val="8"/>
      <color theme="1"/>
      <name val="游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3" fillId="0" borderId="0" xfId="1" applyFont="1">
      <alignment vertical="center"/>
    </xf>
    <xf numFmtId="38" fontId="0" fillId="0" borderId="0" xfId="1" applyFont="1" applyAlignment="1">
      <alignment vertical="center" shrinkToFit="1"/>
    </xf>
    <xf numFmtId="176" fontId="0" fillId="0" borderId="1" xfId="1" applyNumberFormat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0" xfId="1" quotePrefix="1" applyFont="1">
      <alignment vertical="center"/>
    </xf>
    <xf numFmtId="38" fontId="0" fillId="0" borderId="0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38" fontId="3" fillId="0" borderId="0" xfId="1" applyFont="1" applyAlignment="1">
      <alignment horizontal="right" vertical="center"/>
    </xf>
    <xf numFmtId="38" fontId="4" fillId="0" borderId="0" xfId="1" applyFont="1">
      <alignment vertical="center"/>
    </xf>
    <xf numFmtId="38" fontId="0" fillId="0" borderId="4" xfId="1" applyFont="1" applyBorder="1" applyAlignment="1">
      <alignment vertical="center"/>
    </xf>
    <xf numFmtId="0" fontId="0" fillId="0" borderId="5" xfId="0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I22"/>
  <sheetViews>
    <sheetView showZeros="0" tabSelected="1" view="pageBreakPreview" zoomScaleSheetLayoutView="100" workbookViewId="0">
      <selection activeCell="F4" sqref="F4"/>
    </sheetView>
  </sheetViews>
  <sheetFormatPr defaultRowHeight="18.75"/>
  <cols>
    <col min="1" max="1" width="2.125" style="1" customWidth="1"/>
    <col min="2" max="2" width="28.25" style="1" customWidth="1"/>
    <col min="3" max="3" width="16.625" style="1" customWidth="1"/>
    <col min="4" max="4" width="6.75" style="1" customWidth="1"/>
    <col min="5" max="5" width="12.625" style="1" customWidth="1"/>
    <col min="6" max="6" width="16.625" style="1" customWidth="1"/>
    <col min="7" max="16384" width="9" style="1" customWidth="1"/>
  </cols>
  <sheetData>
    <row r="1" spans="2:9">
      <c r="B1" s="1" t="s">
        <v>7</v>
      </c>
    </row>
    <row r="2" spans="2:9" ht="18.75" customHeight="1"/>
    <row r="3" spans="2:9" ht="9" customHeight="1"/>
    <row r="4" spans="2:9">
      <c r="B4" s="1" t="s">
        <v>15</v>
      </c>
    </row>
    <row r="5" spans="2:9" ht="18.75" customHeight="1"/>
    <row r="6" spans="2:9" ht="18.75" customHeight="1"/>
    <row r="7" spans="2:9">
      <c r="B7" s="1" t="s">
        <v>21</v>
      </c>
      <c r="C7" s="2"/>
      <c r="D7" s="7" t="s">
        <v>3</v>
      </c>
      <c r="E7" s="1" t="s">
        <v>1</v>
      </c>
      <c r="F7" s="6">
        <f>C7*2/3</f>
        <v>0</v>
      </c>
      <c r="G7" s="7" t="s">
        <v>3</v>
      </c>
    </row>
    <row r="8" spans="2:9" ht="27" customHeight="1">
      <c r="C8" s="3" t="s">
        <v>20</v>
      </c>
    </row>
    <row r="9" spans="2:9" ht="27" customHeight="1"/>
    <row r="10" spans="2:9">
      <c r="B10" s="1" t="s">
        <v>6</v>
      </c>
      <c r="C10" s="4" t="s">
        <v>27</v>
      </c>
      <c r="E10" s="3" t="s">
        <v>25</v>
      </c>
    </row>
    <row r="11" spans="2:9">
      <c r="B11" s="1" t="s">
        <v>26</v>
      </c>
      <c r="C11" s="5"/>
      <c r="D11" s="7" t="s">
        <v>10</v>
      </c>
      <c r="E11" s="1" t="s">
        <v>29</v>
      </c>
      <c r="F11" s="10" t="s">
        <v>23</v>
      </c>
      <c r="G11" s="11">
        <f>C11*6000*2/3</f>
        <v>0</v>
      </c>
      <c r="H11" s="12"/>
      <c r="I11" s="1" t="s">
        <v>16</v>
      </c>
    </row>
    <row r="12" spans="2:9">
      <c r="D12" s="7"/>
    </row>
    <row r="13" spans="2:9">
      <c r="D13" s="7"/>
    </row>
    <row r="14" spans="2:9">
      <c r="B14" s="1" t="s">
        <v>4</v>
      </c>
      <c r="C14" s="6">
        <f>IF((F7-G11)&lt;0,F7,G11)</f>
        <v>0</v>
      </c>
      <c r="D14" s="7" t="s">
        <v>3</v>
      </c>
      <c r="E14" s="1" t="s">
        <v>2</v>
      </c>
    </row>
    <row r="15" spans="2:9" ht="12" customHeight="1"/>
    <row r="16" spans="2:9" ht="12" customHeight="1"/>
    <row r="17" spans="2:5">
      <c r="B17" s="1" t="s">
        <v>13</v>
      </c>
      <c r="C17" s="1">
        <v>133000</v>
      </c>
      <c r="D17" s="7" t="s">
        <v>3</v>
      </c>
      <c r="E17" s="1" t="s">
        <v>17</v>
      </c>
    </row>
    <row r="18" spans="2:5" ht="11.25" customHeight="1"/>
    <row r="19" spans="2:5" ht="11.25" customHeight="1"/>
    <row r="20" spans="2:5">
      <c r="B20" s="1" t="s">
        <v>18</v>
      </c>
      <c r="C20" s="6">
        <f>IF((C14-C17)&lt;0,C14,C17)</f>
        <v>0</v>
      </c>
      <c r="D20" s="7" t="s">
        <v>3</v>
      </c>
    </row>
    <row r="21" spans="2:5">
      <c r="C21" s="7" t="s">
        <v>19</v>
      </c>
    </row>
    <row r="22" spans="2:5">
      <c r="B22" s="1" t="s">
        <v>0</v>
      </c>
      <c r="C22" s="8">
        <f>INT(C20/1000)*1000</f>
        <v>0</v>
      </c>
      <c r="D22" s="7" t="s">
        <v>3</v>
      </c>
      <c r="E22" s="9" t="s">
        <v>28</v>
      </c>
    </row>
  </sheetData>
  <mergeCells count="1">
    <mergeCell ref="G11:H11"/>
  </mergeCells>
  <phoneticPr fontId="1"/>
  <printOptions horizontalCentered="1"/>
  <pageMargins left="0.70866141732283472" right="0.70866141732283472" top="0.98425196850393681" bottom="0.39370078740157483" header="0.31496062992125984" footer="0.31496062992125984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K23"/>
  <sheetViews>
    <sheetView showZeros="0" view="pageBreakPreview" zoomScaleSheetLayoutView="100" workbookViewId="0">
      <selection activeCell="H14" sqref="H14"/>
    </sheetView>
  </sheetViews>
  <sheetFormatPr defaultRowHeight="18.75"/>
  <cols>
    <col min="1" max="1" width="2.125" style="1" customWidth="1"/>
    <col min="2" max="2" width="28.25" style="1" customWidth="1"/>
    <col min="3" max="3" width="16.625" style="1" customWidth="1"/>
    <col min="4" max="4" width="6.75" style="1" customWidth="1"/>
    <col min="5" max="5" width="2.875" style="1" customWidth="1"/>
    <col min="6" max="6" width="9.625" style="1" customWidth="1"/>
    <col min="7" max="7" width="5.5" style="1" customWidth="1"/>
    <col min="8" max="8" width="9.5" style="1" customWidth="1"/>
    <col min="9" max="16384" width="9" style="1" customWidth="1"/>
  </cols>
  <sheetData>
    <row r="1" spans="2:11">
      <c r="B1" s="1" t="s">
        <v>14</v>
      </c>
    </row>
    <row r="2" spans="2:11" ht="18.75" customHeight="1"/>
    <row r="3" spans="2:11" ht="9" customHeight="1"/>
    <row r="4" spans="2:11">
      <c r="B4" s="1" t="s">
        <v>22</v>
      </c>
    </row>
    <row r="5" spans="2:11" ht="18.75" customHeight="1"/>
    <row r="6" spans="2:11" ht="18.75" customHeight="1"/>
    <row r="7" spans="2:11">
      <c r="B7" s="1" t="s">
        <v>21</v>
      </c>
      <c r="C7" s="2"/>
      <c r="D7" s="7" t="s">
        <v>3</v>
      </c>
      <c r="E7" s="1" t="s">
        <v>1</v>
      </c>
      <c r="G7" s="16">
        <f>C7*2/3</f>
        <v>0</v>
      </c>
      <c r="H7" s="17"/>
      <c r="I7" s="7" t="s">
        <v>3</v>
      </c>
    </row>
    <row r="8" spans="2:11" ht="27" customHeight="1">
      <c r="C8" s="3" t="s">
        <v>5</v>
      </c>
    </row>
    <row r="9" spans="2:11" ht="27" customHeight="1"/>
    <row r="10" spans="2:11">
      <c r="B10" s="1" t="s">
        <v>6</v>
      </c>
      <c r="C10" s="13" t="s">
        <v>9</v>
      </c>
      <c r="E10" s="3" t="s">
        <v>25</v>
      </c>
      <c r="F10" s="3"/>
      <c r="G10" s="3"/>
    </row>
    <row r="11" spans="2:11">
      <c r="B11" s="1" t="s">
        <v>26</v>
      </c>
      <c r="C11" s="5"/>
      <c r="D11" s="7" t="s">
        <v>10</v>
      </c>
      <c r="E11" s="1" t="s">
        <v>11</v>
      </c>
      <c r="G11" s="7" t="s">
        <v>30</v>
      </c>
      <c r="H11" s="10" t="s">
        <v>23</v>
      </c>
      <c r="I11" s="11">
        <f>C11*F11*2/3</f>
        <v>0</v>
      </c>
      <c r="J11" s="12"/>
      <c r="K11" s="1" t="s">
        <v>16</v>
      </c>
    </row>
    <row r="12" spans="2:11">
      <c r="C12" s="14" t="s">
        <v>24</v>
      </c>
      <c r="D12" s="7"/>
      <c r="E12" s="15" t="s">
        <v>12</v>
      </c>
      <c r="F12" s="15"/>
      <c r="G12" s="15"/>
    </row>
    <row r="13" spans="2:11">
      <c r="D13" s="7"/>
      <c r="E13" s="15"/>
      <c r="F13" s="15"/>
      <c r="G13" s="15"/>
    </row>
    <row r="14" spans="2:11">
      <c r="D14" s="7"/>
    </row>
    <row r="15" spans="2:11">
      <c r="B15" s="1" t="s">
        <v>4</v>
      </c>
      <c r="C15" s="6">
        <f>IF((G7-I11)&lt;0,G7,I11)</f>
        <v>0</v>
      </c>
      <c r="D15" s="7" t="s">
        <v>3</v>
      </c>
      <c r="E15" s="1" t="s">
        <v>2</v>
      </c>
    </row>
    <row r="16" spans="2:11" ht="12" customHeight="1"/>
    <row r="17" spans="2:7" ht="12" customHeight="1"/>
    <row r="18" spans="2:7">
      <c r="B18" s="1" t="s">
        <v>13</v>
      </c>
      <c r="C18" s="1">
        <v>267000</v>
      </c>
      <c r="D18" s="7" t="s">
        <v>3</v>
      </c>
      <c r="E18" s="1" t="s">
        <v>17</v>
      </c>
    </row>
    <row r="19" spans="2:7" ht="11.25" customHeight="1"/>
    <row r="20" spans="2:7" ht="11.25" customHeight="1"/>
    <row r="21" spans="2:7">
      <c r="B21" s="1" t="s">
        <v>18</v>
      </c>
      <c r="C21" s="6">
        <f>IF((C15-C18)&lt;0,C15,C18)</f>
        <v>0</v>
      </c>
      <c r="D21" s="7" t="s">
        <v>3</v>
      </c>
    </row>
    <row r="22" spans="2:7">
      <c r="C22" s="7" t="s">
        <v>19</v>
      </c>
    </row>
    <row r="23" spans="2:7">
      <c r="B23" s="1" t="s">
        <v>0</v>
      </c>
      <c r="C23" s="8">
        <f>INT(C21/1000)*1000</f>
        <v>0</v>
      </c>
      <c r="D23" s="7" t="s">
        <v>3</v>
      </c>
      <c r="E23" s="9" t="s">
        <v>8</v>
      </c>
      <c r="F23" s="9"/>
      <c r="G23" s="9"/>
    </row>
  </sheetData>
  <mergeCells count="2">
    <mergeCell ref="G7:H7"/>
    <mergeCell ref="I11:J11"/>
  </mergeCells>
  <phoneticPr fontId="1"/>
  <printOptions horizontalCentered="1"/>
  <pageMargins left="0.70866141732283472" right="0.70866141732283472" top="0.98425196850393681" bottom="0.39370078740157483" header="0.31496062992125984" footer="0.31496062992125984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撤去【提出用】</vt:lpstr>
      <vt:lpstr>設置【提出用】</vt:lpstr>
    </vt:vector>
  </TitlesOfParts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00438:川又 哲也</cp:lastModifiedBy>
  <cp:lastPrinted>2019-03-07T09:03:56Z</cp:lastPrinted>
  <dcterms:created xsi:type="dcterms:W3CDTF">2018-07-19T01:12:46Z</dcterms:created>
  <dcterms:modified xsi:type="dcterms:W3CDTF">2025-03-13T07:40:29Z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2.1.12.0</vt:lpwstr>
      <vt:lpwstr>2.1.13.0</vt:lpwstr>
      <vt:lpwstr>2.1.6.0</vt:lpwstr>
      <vt:lpwstr>3.1.3.0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2025-03-13T07:40:29Z</vt:filetime>
  </property>
</Properties>
</file>