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未移行園等償還払　(請求書)" sheetId="2" r:id="rId1"/>
    <sheet name="未移行園等償還払い (内訳)" sheetId="1" r:id="rId2"/>
    <sheet name="請求書 記入例" sheetId="3" r:id="rId3"/>
    <sheet name="内訳　記入例" sheetId="4" r:id="rId4"/>
  </sheets>
  <definedNames>
    <definedName name="_xlnm.Print_Area" localSheetId="1">'未移行園等償還払い (内訳)'!$A$1:$BP$30</definedName>
    <definedName name="_xlnm.Print_Area" localSheetId="0">'未移行園等償還払　(請求書)'!$A$1:$BP$31</definedName>
    <definedName name="_xlnm.Print_Area" localSheetId="2">'請求書 記入例'!$A$1:$BP$31</definedName>
    <definedName name="_xlnm.Print_Area" localSheetId="3">'内訳　記入例'!$A$1:$BP$30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<sst xmlns="http://schemas.openxmlformats.org/spreadsheetml/2006/main" xmlns:r="http://schemas.openxmlformats.org/officeDocument/2006/relationships" count="113" uniqueCount="113">
  <si>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施設等利用費請求書</t>
    <rPh sb="5" eb="6">
      <t>ヒ</t>
    </rPh>
    <rPh sb="6" eb="9">
      <t>セイキュウショ</t>
    </rPh>
    <phoneticPr fontId="1"/>
  </si>
  <si>
    <t>私立幼稚園(新制度移行園除く)、国立大学附属幼稚園、特別支援学校幼稚部の施設等利用費</t>
    <rPh sb="6" eb="9">
      <t>シンセイド</t>
    </rPh>
    <rPh sb="9" eb="11">
      <t>イコウ</t>
    </rPh>
    <rPh sb="11" eb="12">
      <t>エン</t>
    </rPh>
    <rPh sb="12" eb="13">
      <t>ノゾ</t>
    </rPh>
    <rPh sb="16" eb="18">
      <t>コクリツ</t>
    </rPh>
    <rPh sb="18" eb="20">
      <t>ダイガク</t>
    </rPh>
    <rPh sb="20" eb="22">
      <t>フゾク</t>
    </rPh>
    <rPh sb="22" eb="25">
      <t>ヨウチエン</t>
    </rPh>
    <rPh sb="41" eb="42">
      <t>ヒ</t>
    </rPh>
    <phoneticPr fontId="1"/>
  </si>
  <si>
    <t>実際に利用していることを吉野川市が対象施設に確認すること。</t>
    <rPh sb="12" eb="15">
      <t>ヨシノガワ</t>
    </rPh>
    <phoneticPr fontId="1"/>
  </si>
  <si>
    <t>1．施設等利用給付認定保護者(請求者)</t>
  </si>
  <si>
    <t>※</t>
  </si>
  <si>
    <t>金融機関名</t>
    <rPh sb="0" eb="2">
      <t>キンユウ</t>
    </rPh>
    <rPh sb="2" eb="4">
      <t>キカン</t>
    </rPh>
    <rPh sb="4" eb="5">
      <t>ナ</t>
    </rPh>
    <phoneticPr fontId="1"/>
  </si>
  <si>
    <t>吉野川市長　殿</t>
    <rPh sb="0" eb="4">
      <t>ヨシノガワシ</t>
    </rPh>
    <rPh sb="6" eb="7">
      <t>トノ</t>
    </rPh>
    <phoneticPr fontId="1"/>
  </si>
  <si>
    <t>(ﾌﾘｶﾞﾅ)</t>
  </si>
  <si>
    <t>分</t>
    <rPh sb="0" eb="1">
      <t>ブン</t>
    </rPh>
    <phoneticPr fontId="1"/>
  </si>
  <si>
    <t>氏名</t>
    <rPh sb="0" eb="2">
      <t>シメイ</t>
    </rPh>
    <phoneticPr fontId="28"/>
  </si>
  <si>
    <t>年</t>
  </si>
  <si>
    <t>フリガナ</t>
  </si>
  <si>
    <t>２．請求金額</t>
    <rPh sb="2" eb="4">
      <t>セイキュウ</t>
    </rPh>
    <rPh sb="4" eb="6">
      <t>キンガク</t>
    </rPh>
    <phoneticPr fontId="1"/>
  </si>
  <si>
    <r>
      <t>　私は、</t>
    </r>
    <r>
      <rPr>
        <sz val="9"/>
        <color theme="1"/>
        <rFont val="ＭＳ 明朝"/>
      </rPr>
      <t>子ども・子育て支援法第３０条の１１第１項の規定に基づき、施設等利用費の給付について、下記の通り請求しますので、指定する償還払いの振込先口座に振り込んで下さい。　なお、施設等利用費の審査にあたり、次の事項に同意します。</t>
    </r>
    <rPh sb="51" eb="53">
      <t>セイキュウ</t>
    </rPh>
    <phoneticPr fontId="1"/>
  </si>
  <si>
    <t>※償還払いの場合の振込先は申請者名義の口座です</t>
  </si>
  <si>
    <t>吉野川　太郎</t>
    <rPh sb="0" eb="3">
      <t>ヨシノガワ</t>
    </rPh>
    <rPh sb="4" eb="6">
      <t>タロウ</t>
    </rPh>
    <phoneticPr fontId="1"/>
  </si>
  <si>
    <t>】</t>
  </si>
  <si>
    <t>日</t>
    <rPh sb="0" eb="1">
      <t>ニチ</t>
    </rPh>
    <phoneticPr fontId="1"/>
  </si>
  <si>
    <t>号</t>
    <rPh sb="0" eb="1">
      <t>ゴウ</t>
    </rPh>
    <phoneticPr fontId="1"/>
  </si>
  <si>
    <t>施設名称</t>
    <rPh sb="0" eb="2">
      <t>シセツ</t>
    </rPh>
    <rPh sb="2" eb="4">
      <t>メイショウ</t>
    </rPh>
    <phoneticPr fontId="28"/>
  </si>
  <si>
    <t>３．振込先 ※</t>
    <rPh sb="2" eb="5">
      <t>フリコミサキ</t>
    </rPh>
    <phoneticPr fontId="28"/>
  </si>
  <si>
    <t>１．</t>
  </si>
  <si>
    <t>月の途中で利用終了する場合は、月額上限額×退所日までの平日開所日数÷その月の平日開所日数、月途中で利用開始する場合は、月額上限額×入所日以降の平日開所日数÷その月の平日開所日数として下さい。</t>
  </si>
  <si>
    <t>２．</t>
  </si>
  <si>
    <t>３．</t>
  </si>
  <si>
    <t>４．</t>
  </si>
  <si>
    <t>申請者と口座名義が異なる振込先を指定する場合は、本市指定の委任状を提出してください。</t>
    <rPh sb="0" eb="3">
      <t>シンセイシャ</t>
    </rPh>
    <rPh sb="4" eb="6">
      <t>コウザ</t>
    </rPh>
    <rPh sb="6" eb="8">
      <t>メイギ</t>
    </rPh>
    <rPh sb="9" eb="10">
      <t>コト</t>
    </rPh>
    <rPh sb="12" eb="15">
      <t>フリコミサキ</t>
    </rPh>
    <rPh sb="16" eb="18">
      <t>シテイ</t>
    </rPh>
    <rPh sb="20" eb="22">
      <t>バアイ</t>
    </rPh>
    <rPh sb="24" eb="25">
      <t>ホン</t>
    </rPh>
    <rPh sb="25" eb="26">
      <t>シ</t>
    </rPh>
    <rPh sb="26" eb="28">
      <t>シテイ</t>
    </rPh>
    <rPh sb="29" eb="32">
      <t>イニンジョウ</t>
    </rPh>
    <rPh sb="33" eb="35">
      <t>テイシュツ</t>
    </rPh>
    <phoneticPr fontId="28"/>
  </si>
  <si>
    <t>申請者と認定子どもが、吉野川市内に居住していること,住民基本台帳を吉野川市が確認すること。</t>
    <rPh sb="11" eb="14">
      <t>ヨシノガワ</t>
    </rPh>
    <phoneticPr fontId="1"/>
  </si>
  <si>
    <t>年</t>
    <rPh sb="0" eb="1">
      <t>ネン</t>
    </rPh>
    <phoneticPr fontId="1"/>
  </si>
  <si>
    <t>利用料の支払い状況を吉野川市が対象施設に確認すること。</t>
    <rPh sb="10" eb="13">
      <t>ヨシノガワ</t>
    </rPh>
    <phoneticPr fontId="1"/>
  </si>
  <si>
    <t>課税状況を吉野川市が確認すること。</t>
    <rPh sb="0" eb="2">
      <t>カゼイ</t>
    </rPh>
    <rPh sb="2" eb="4">
      <t>ジョウキョウ</t>
    </rPh>
    <rPh sb="5" eb="8">
      <t>ヨシノガワ</t>
    </rPh>
    <rPh sb="8" eb="9">
      <t>シ</t>
    </rPh>
    <rPh sb="10" eb="12">
      <t>カクニン</t>
    </rPh>
    <phoneticPr fontId="1"/>
  </si>
  <si>
    <t>請求日</t>
    <rPh sb="0" eb="2">
      <t>セイキュウ</t>
    </rPh>
    <rPh sb="2" eb="3">
      <t>ビ</t>
    </rPh>
    <phoneticPr fontId="1"/>
  </si>
  <si>
    <r>
      <t>※上記入園料が発生した場合のみ入力</t>
    </r>
    <r>
      <rPr>
        <sz val="10"/>
        <color theme="1"/>
        <rFont val="ＭＳ 明朝"/>
      </rPr>
      <t xml:space="preserve">
(今年度)</t>
    </r>
    <r>
      <rPr>
        <sz val="12"/>
        <color theme="1"/>
        <rFont val="ＭＳ 明朝"/>
      </rPr>
      <t>在籍（予定）月数</t>
    </r>
    <r>
      <rPr>
        <sz val="8"/>
        <color theme="1"/>
        <rFont val="ＭＳ 明朝"/>
      </rPr>
      <t>(最大12か月)</t>
    </r>
    <rPh sb="1" eb="3">
      <t>ジョウキ</t>
    </rPh>
    <rPh sb="3" eb="6">
      <t>ニュウエンリョウ</t>
    </rPh>
    <rPh sb="7" eb="9">
      <t>ハッセイ</t>
    </rPh>
    <rPh sb="11" eb="13">
      <t>バアイ</t>
    </rPh>
    <rPh sb="15" eb="17">
      <t>ニュウリョク</t>
    </rPh>
    <rPh sb="19" eb="22">
      <t>コンネンド</t>
    </rPh>
    <rPh sb="23" eb="25">
      <t>ザイセキ</t>
    </rPh>
    <rPh sb="26" eb="28">
      <t>ヨテイ</t>
    </rPh>
    <rPh sb="29" eb="31">
      <t>ツキスウ</t>
    </rPh>
    <rPh sb="32" eb="34">
      <t>サイダイ</t>
    </rPh>
    <rPh sb="37" eb="38">
      <t>ツキ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</si>
  <si>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28"/>
  </si>
  <si>
    <t>利用年月日</t>
    <rPh sb="0" eb="2">
      <t>リヨウ</t>
    </rPh>
    <rPh sb="2" eb="5">
      <t>ネンガッピ</t>
    </rPh>
    <phoneticPr fontId="1"/>
  </si>
  <si>
    <t>農協・信用組合</t>
    <rPh sb="0" eb="2">
      <t>ノウキョウ</t>
    </rPh>
    <rPh sb="3" eb="5">
      <t>シンヨウ</t>
    </rPh>
    <rPh sb="5" eb="7">
      <t>クミアイ</t>
    </rPh>
    <phoneticPr fontId="28"/>
  </si>
  <si>
    <t>【</t>
  </si>
  <si>
    <t>令和</t>
    <rPh sb="0" eb="2">
      <t>レイワ</t>
    </rPh>
    <phoneticPr fontId="1"/>
  </si>
  <si>
    <t>印</t>
    <rPh sb="0" eb="1">
      <t>イン</t>
    </rPh>
    <phoneticPr fontId="1"/>
  </si>
  <si>
    <t>認定こども氏名</t>
    <rPh sb="0" eb="2">
      <t>ニンテイ</t>
    </rPh>
    <rPh sb="5" eb="7">
      <t>シメイ</t>
    </rPh>
    <phoneticPr fontId="1"/>
  </si>
  <si>
    <t>ヨッピー幼稚園</t>
    <rPh sb="4" eb="7">
      <t>ヨウチエン</t>
    </rPh>
    <phoneticPr fontId="1"/>
  </si>
  <si>
    <t>ｔ</t>
  </si>
  <si>
    <t>認定
子どもとの
続柄</t>
    <rPh sb="0" eb="2">
      <t>ニンテイ</t>
    </rPh>
    <rPh sb="3" eb="4">
      <t>コ</t>
    </rPh>
    <rPh sb="9" eb="11">
      <t>ゾクガラ</t>
    </rPh>
    <phoneticPr fontId="28"/>
  </si>
  <si>
    <t>月</t>
    <rPh sb="0" eb="1">
      <t>ツキ</t>
    </rPh>
    <phoneticPr fontId="1"/>
  </si>
  <si>
    <t>～</t>
  </si>
  <si>
    <t>支店</t>
    <rPh sb="0" eb="2">
      <t>シテン</t>
    </rPh>
    <phoneticPr fontId="28"/>
  </si>
  <si>
    <t>添付書類　：　支払いを証明する領収証等および特定子ども・子育て支援提供証明書</t>
  </si>
  <si>
    <t>出張所</t>
    <rPh sb="0" eb="2">
      <t>シュッチョウ</t>
    </rPh>
    <rPh sb="2" eb="3">
      <t>ジョ</t>
    </rPh>
    <phoneticPr fontId="28"/>
  </si>
  <si>
    <t>.-</t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</si>
  <si>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</si>
  <si>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</si>
  <si>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口座名義(カタカナ)</t>
    <rPh sb="0" eb="2">
      <t>コウザ</t>
    </rPh>
    <rPh sb="2" eb="4">
      <t>メイギ</t>
    </rPh>
    <phoneticPr fontId="1"/>
  </si>
  <si>
    <t>普通</t>
  </si>
  <si>
    <t>生年月日</t>
    <rPh sb="0" eb="2">
      <t>セイネン</t>
    </rPh>
    <rPh sb="2" eb="4">
      <t>ガッピ</t>
    </rPh>
    <phoneticPr fontId="28"/>
  </si>
  <si>
    <t>現住所</t>
    <rPh sb="0" eb="1">
      <t>ゲン</t>
    </rPh>
    <rPh sb="1" eb="3">
      <t>ジュウショ</t>
    </rPh>
    <phoneticPr fontId="28"/>
  </si>
  <si>
    <t>電話：</t>
    <rPh sb="0" eb="2">
      <t>デンワ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</si>
  <si>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</si>
  <si>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当座</t>
  </si>
  <si>
    <t>施設等利用費請求内訳</t>
    <rPh sb="5" eb="6">
      <t>ヒ</t>
    </rPh>
    <rPh sb="6" eb="8">
      <t>セイキュウ</t>
    </rPh>
    <rPh sb="8" eb="10">
      <t>ウチワケ</t>
    </rPh>
    <phoneticPr fontId="1"/>
  </si>
  <si>
    <t>請求内訳</t>
    <rPh sb="0" eb="2">
      <t>セイキュウ</t>
    </rPh>
    <rPh sb="2" eb="4">
      <t>ウチワケ</t>
    </rPh>
    <phoneticPr fontId="1"/>
  </si>
  <si>
    <r>
      <t>入園料</t>
    </r>
    <r>
      <rPr>
        <sz val="10"/>
        <color theme="1"/>
        <rFont val="ＭＳ 明朝"/>
      </rPr>
      <t xml:space="preserve">
</t>
    </r>
    <r>
      <rPr>
        <sz val="9"/>
        <color theme="1"/>
        <rFont val="ＭＳ 明朝"/>
      </rPr>
      <t xml:space="preserve">今年度分の入園料を支払った場合に記入(a) </t>
    </r>
    <rPh sb="0" eb="3">
      <t>ニュウエンリョウ</t>
    </rPh>
    <rPh sb="4" eb="7">
      <t>コンネンド</t>
    </rPh>
    <rPh sb="7" eb="8">
      <t>ブン</t>
    </rPh>
    <rPh sb="9" eb="12">
      <t>ニュウエンリョウ</t>
    </rPh>
    <rPh sb="13" eb="15">
      <t>シハラ</t>
    </rPh>
    <rPh sb="17" eb="19">
      <t>バアイ</t>
    </rPh>
    <rPh sb="20" eb="22">
      <t>キニュウ</t>
    </rPh>
    <phoneticPr fontId="1"/>
  </si>
  <si>
    <r>
      <t xml:space="preserve">契約している利用料（保育料）
</t>
    </r>
    <r>
      <rPr>
        <sz val="8"/>
        <color theme="1"/>
        <rFont val="ＭＳ 明朝"/>
      </rPr>
      <t>(何れかに</t>
    </r>
    <r>
      <rPr>
        <sz val="8"/>
        <color theme="1"/>
        <rFont val="Meiryo UI"/>
      </rPr>
      <t>レ</t>
    </r>
    <r>
      <rPr>
        <sz val="8"/>
        <color theme="1"/>
        <rFont val="ＭＳ 明朝"/>
      </rPr>
      <t>を記入し金額を記入)</t>
    </r>
    <rPh sb="0" eb="2">
      <t>ケイヤク</t>
    </rPh>
    <rPh sb="6" eb="9">
      <t>リヨウリョウ</t>
    </rPh>
    <rPh sb="10" eb="13">
      <t>ホイクリョウ</t>
    </rPh>
    <rPh sb="16" eb="17">
      <t>イズ</t>
    </rPh>
    <rPh sb="22" eb="24">
      <t>キニュウ</t>
    </rPh>
    <rPh sb="25" eb="27">
      <t>キンガク</t>
    </rPh>
    <rPh sb="28" eb="30">
      <t>キニュウ</t>
    </rPh>
    <phoneticPr fontId="1"/>
  </si>
  <si>
    <t>上記で、途中入園または途中退園に該当した場合はその年月日を記入</t>
    <rPh sb="0" eb="2">
      <t>ジョウキ</t>
    </rPh>
    <rPh sb="4" eb="6">
      <t>トチュウ</t>
    </rPh>
    <rPh sb="6" eb="7">
      <t>ニュウ</t>
    </rPh>
    <rPh sb="7" eb="8">
      <t>エン</t>
    </rPh>
    <rPh sb="11" eb="13">
      <t>トチュウ</t>
    </rPh>
    <rPh sb="13" eb="15">
      <t>タイエン</t>
    </rPh>
    <rPh sb="16" eb="18">
      <t>ガイトウ</t>
    </rPh>
    <rPh sb="20" eb="22">
      <t>バアイ</t>
    </rPh>
    <rPh sb="25" eb="28">
      <t>ネンガッピ</t>
    </rPh>
    <rPh sb="29" eb="31">
      <t>キニュウ</t>
    </rPh>
    <phoneticPr fontId="1"/>
  </si>
  <si>
    <t>上記で、転入または転出に該当した場合はその年月日を記入</t>
    <rPh sb="0" eb="2">
      <t>ジョウキ</t>
    </rPh>
    <rPh sb="4" eb="6">
      <t>テンニュウ</t>
    </rPh>
    <rPh sb="9" eb="11">
      <t>テンシュツ</t>
    </rPh>
    <rPh sb="12" eb="14">
      <t>ガイトウ</t>
    </rPh>
    <rPh sb="16" eb="18">
      <t>バアイ</t>
    </rPh>
    <rPh sb="21" eb="24">
      <t>ネンガッピ</t>
    </rPh>
    <rPh sb="25" eb="27">
      <t>キニュウ</t>
    </rPh>
    <phoneticPr fontId="1"/>
  </si>
  <si>
    <t>※1</t>
  </si>
  <si>
    <t>(月額上限額：25,700円、国立大学附属幼稚園は8,700円、国立大学附属特別支援学校は400円)</t>
  </si>
  <si>
    <r>
      <t>今年度分の支払った入園料の
月額換算額
(b=a/</t>
    </r>
    <r>
      <rPr>
        <sz val="8"/>
        <color theme="1"/>
        <rFont val="ＭＳ 明朝"/>
      </rPr>
      <t>在籍月数</t>
    </r>
    <r>
      <rPr>
        <sz val="9"/>
        <color theme="1"/>
        <rFont val="ＭＳ 明朝"/>
      </rPr>
      <t xml:space="preserve">) 
</t>
    </r>
    <r>
      <rPr>
        <sz val="6"/>
        <color theme="1"/>
        <rFont val="ＭＳ 明朝"/>
      </rPr>
      <t>(１０円未満切捨)</t>
    </r>
    <rPh sb="0" eb="3">
      <t>コンネンド</t>
    </rPh>
    <rPh sb="3" eb="4">
      <t>ブン</t>
    </rPh>
    <rPh sb="5" eb="7">
      <t>シハラ</t>
    </rPh>
    <rPh sb="9" eb="12">
      <t>ニュウエンリョウ</t>
    </rPh>
    <rPh sb="25" eb="27">
      <t>ザイセキ</t>
    </rPh>
    <rPh sb="27" eb="29">
      <t>ツキスウ</t>
    </rPh>
    <rPh sb="35" eb="38">
      <t>エンミマン</t>
    </rPh>
    <rPh sb="38" eb="39">
      <t>キ</t>
    </rPh>
    <rPh sb="39" eb="40">
      <t>ス</t>
    </rPh>
    <phoneticPr fontId="1"/>
  </si>
  <si>
    <t>月額上限額
(ｅ)　※1</t>
    <rPh sb="0" eb="2">
      <t>ゲツガク</t>
    </rPh>
    <rPh sb="2" eb="5">
      <t>ジョウゲンガク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</si>
  <si>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</si>
  <si>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</si>
  <si>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r>
      <t xml:space="preserve">支払った
月額利用料
(保育料)
(ｃ) 
</t>
    </r>
    <r>
      <rPr>
        <sz val="6"/>
        <color theme="1"/>
        <rFont val="ＭＳ 明朝"/>
      </rPr>
      <t>(１０円未満切捨)</t>
    </r>
    <rPh sb="0" eb="2">
      <t>シハラ</t>
    </rPh>
    <rPh sb="5" eb="7">
      <t>ゲツガク</t>
    </rPh>
    <rPh sb="7" eb="9">
      <t>リヨウ</t>
    </rPh>
    <rPh sb="12" eb="15">
      <t>ホイクリョウ</t>
    </rPh>
    <rPh sb="25" eb="28">
      <t>エンミマン</t>
    </rPh>
    <rPh sb="28" eb="29">
      <t>キ</t>
    </rPh>
    <rPh sb="29" eb="30">
      <t>ス</t>
    </rPh>
    <phoneticPr fontId="1"/>
  </si>
  <si>
    <t>入園年月日(</t>
    <rPh sb="0" eb="2">
      <t>ニュウエン</t>
    </rPh>
    <rPh sb="2" eb="3">
      <t>ネン</t>
    </rPh>
    <rPh sb="3" eb="5">
      <t>ガッピ</t>
    </rPh>
    <phoneticPr fontId="1"/>
  </si>
  <si>
    <t>の間の
在籍状況</t>
  </si>
  <si>
    <t>の間の
住所</t>
    <rPh sb="4" eb="6">
      <t>ジュウショ</t>
    </rPh>
    <phoneticPr fontId="1"/>
  </si>
  <si>
    <r>
      <t>所在地</t>
    </r>
    <r>
      <rPr>
        <sz val="7"/>
        <color theme="1"/>
        <rFont val="ＭＳ 明朝"/>
      </rPr>
      <t xml:space="preserve">
(市外の場合
のみ記入)</t>
    </r>
  </si>
  <si>
    <t>施設等利用給付認定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phoneticPr fontId="1"/>
  </si>
  <si>
    <t>認定証番号</t>
    <rPh sb="0" eb="3">
      <t>ニンテイショウ</t>
    </rPh>
    <rPh sb="3" eb="5">
      <t>バンゴウ</t>
    </rPh>
    <phoneticPr fontId="1"/>
  </si>
  <si>
    <t>生年月日</t>
  </si>
  <si>
    <t>支払額合計
(d=b+c)</t>
    <rPh sb="0" eb="2">
      <t>シハライ</t>
    </rPh>
    <rPh sb="2" eb="3">
      <t>ガク</t>
    </rPh>
    <rPh sb="3" eb="5">
      <t>ゴウケイ</t>
    </rPh>
    <phoneticPr fontId="1"/>
  </si>
  <si>
    <t>期間中在籍</t>
    <rPh sb="0" eb="2">
      <t>キカン</t>
    </rPh>
    <rPh sb="2" eb="3">
      <t>ナカ</t>
    </rPh>
    <rPh sb="3" eb="5">
      <t>ザイセキ</t>
    </rPh>
    <phoneticPr fontId="1"/>
  </si>
  <si>
    <t>現住所とおり</t>
    <rPh sb="0" eb="3">
      <t>ゲンジュウショ</t>
    </rPh>
    <phoneticPr fontId="1"/>
  </si>
  <si>
    <t>〒</t>
  </si>
  <si>
    <t>日額</t>
    <rPh sb="0" eb="2">
      <t>ニチガク</t>
    </rPh>
    <phoneticPr fontId="1"/>
  </si>
  <si>
    <t>から</t>
  </si>
  <si>
    <t>月</t>
  </si>
  <si>
    <t>施設等利用給付</t>
    <rPh sb="0" eb="2">
      <t>シセツ</t>
    </rPh>
    <rPh sb="2" eb="3">
      <t>トウ</t>
    </rPh>
    <rPh sb="3" eb="5">
      <t>リヨウ</t>
    </rPh>
    <rPh sb="5" eb="7">
      <t>キュウフ</t>
    </rPh>
    <phoneticPr fontId="1"/>
  </si>
  <si>
    <t>途中入園した</t>
    <rPh sb="0" eb="2">
      <t>トチュウ</t>
    </rPh>
    <rPh sb="2" eb="4">
      <t>ニュウエン</t>
    </rPh>
    <phoneticPr fontId="1"/>
  </si>
  <si>
    <t>転入した</t>
    <rPh sb="0" eb="2">
      <t>テンニュウ</t>
    </rPh>
    <phoneticPr fontId="1"/>
  </si>
  <si>
    <t>日)</t>
  </si>
  <si>
    <r>
      <t xml:space="preserve">(ﾌﾘｶﾞﾅ) </t>
    </r>
    <r>
      <rPr>
        <sz val="9"/>
        <color rgb="FFFF0000"/>
        <rFont val="ＭＳ 明朝"/>
      </rPr>
      <t>ﾖｯﾋﾟｰﾖｳﾁｴﾝ</t>
    </r>
  </si>
  <si>
    <t>入園料(</t>
  </si>
  <si>
    <t>時間</t>
    <rPh sb="0" eb="2">
      <t>ジカン</t>
    </rPh>
    <phoneticPr fontId="1"/>
  </si>
  <si>
    <r>
      <t xml:space="preserve">請求額
</t>
    </r>
    <r>
      <rPr>
        <sz val="8"/>
        <color theme="1"/>
        <rFont val="ＭＳ 明朝"/>
      </rPr>
      <t>(dとeを比較して
小さい方)</t>
    </r>
    <rPh sb="0" eb="2">
      <t>セイキュウ</t>
    </rPh>
    <rPh sb="2" eb="3">
      <t>ガク</t>
    </rPh>
    <rPh sb="9" eb="11">
      <t>ヒカク</t>
    </rPh>
    <phoneticPr fontId="1"/>
  </si>
  <si>
    <t>途中退園した</t>
    <rPh sb="0" eb="2">
      <t>トチュウ</t>
    </rPh>
    <rPh sb="2" eb="4">
      <t>タイエン</t>
    </rPh>
    <phoneticPr fontId="1"/>
  </si>
  <si>
    <t>転出した</t>
    <rPh sb="0" eb="2">
      <t>テンシュツ</t>
    </rPh>
    <phoneticPr fontId="1"/>
  </si>
  <si>
    <t>第</t>
    <rPh sb="0" eb="1">
      <t>ダイ</t>
    </rPh>
    <phoneticPr fontId="1"/>
  </si>
  <si>
    <t>まで</t>
  </si>
  <si>
    <t>円)</t>
    <rPh sb="0" eb="1">
      <t>エン</t>
    </rPh>
    <phoneticPr fontId="1"/>
  </si>
  <si>
    <t>か月</t>
    <rPh sb="1" eb="2">
      <t>ツキ</t>
    </rPh>
    <phoneticPr fontId="1"/>
  </si>
  <si>
    <t>吉野川</t>
    <rPh sb="0" eb="3">
      <t>ヨシノガワ</t>
    </rPh>
    <phoneticPr fontId="1"/>
  </si>
  <si>
    <t>ﾖｼﾉｶﾞﾜ　ﾀﾛｳ</t>
  </si>
  <si>
    <t>鴨島</t>
    <rPh sb="0" eb="2">
      <t>カモジマ</t>
    </rPh>
    <phoneticPr fontId="1"/>
  </si>
  <si>
    <t>父</t>
    <rPh sb="0" eb="1">
      <t>チチ</t>
    </rPh>
    <phoneticPr fontId="1"/>
  </si>
  <si>
    <t>吉野川市鴨島町鴨島１１５番地１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"/>
  </si>
  <si>
    <t>昭和</t>
  </si>
  <si>
    <t>0883-22-2269</t>
  </si>
  <si>
    <t>ﾖｼﾉｶﾞﾜ ﾀﾛｳ</t>
  </si>
  <si>
    <t>60</t>
  </si>
  <si>
    <r>
      <t>令和○</t>
    </r>
    <r>
      <rPr>
        <sz val="10"/>
        <color theme="1"/>
        <rFont val="ＭＳ 明朝"/>
      </rPr>
      <t>年</t>
    </r>
    <r>
      <rPr>
        <sz val="10"/>
        <color rgb="FFFF0000"/>
        <rFont val="ＭＳ 明朝"/>
      </rPr>
      <t>○</t>
    </r>
    <r>
      <rPr>
        <sz val="10"/>
        <color theme="1"/>
        <rFont val="ＭＳ 明朝"/>
      </rPr>
      <t>月</t>
    </r>
    <r>
      <rPr>
        <sz val="10"/>
        <color rgb="FFFF0000"/>
        <rFont val="ＭＳ 明朝"/>
      </rPr>
      <t>○○</t>
    </r>
    <r>
      <rPr>
        <sz val="10"/>
        <color theme="1"/>
        <rFont val="ＭＳ 明朝"/>
      </rPr>
      <t>日</t>
    </r>
    <rPh sb="0" eb="2">
      <t>レイワ</t>
    </rPh>
    <rPh sb="3" eb="4">
      <t>ネン</t>
    </rPh>
    <rPh sb="5" eb="6">
      <t>ツキ</t>
    </rPh>
    <rPh sb="8" eb="9">
      <t>ニチ</t>
    </rPh>
    <phoneticPr fontId="1"/>
  </si>
  <si>
    <r>
      <t>(ﾌﾘｶﾞﾅ)　</t>
    </r>
    <r>
      <rPr>
        <sz val="8"/>
        <color rgb="FFFF0000"/>
        <rFont val="ＭＳ 明朝"/>
      </rPr>
      <t>ﾖｼﾉｶﾞﾜ　ﾊﾅｺ</t>
    </r>
  </si>
  <si>
    <t>吉野川　花子</t>
    <rPh sb="0" eb="3">
      <t>ヨシノガワ</t>
    </rPh>
    <rPh sb="4" eb="6">
      <t>ハナコ</t>
    </rPh>
    <phoneticPr fontId="1"/>
  </si>
  <si>
    <t>776-8611</t>
  </si>
  <si>
    <t>平成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</si>
</sst>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176" formatCode="&quot;¥&quot;#&quot;.-&quot;"/>
    <numFmt numFmtId="177" formatCode="#,##0;&quot;▲ &quot;#,##0"/>
  </numFmts>
  <fonts count="29">
    <font>
      <sz val="11"/>
      <color theme="1"/>
      <name val="游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游ゴシック"/>
      <family val="3"/>
    </font>
    <font>
      <b/>
      <sz val="14"/>
      <color theme="1"/>
      <name val="ＭＳ 明朝"/>
      <family val="1"/>
    </font>
    <font>
      <sz val="12"/>
      <color theme="1"/>
      <name val="ＭＳ ゴシック"/>
      <family val="3"/>
    </font>
    <font>
      <sz val="9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Meiryo UI"/>
      <family val="3"/>
    </font>
    <font>
      <sz val="14"/>
      <color theme="1"/>
      <name val="游ゴシック"/>
      <family val="3"/>
    </font>
    <font>
      <sz val="11"/>
      <color theme="1"/>
      <name val="Meiryo UI"/>
      <family val="3"/>
    </font>
    <font>
      <b/>
      <sz val="16"/>
      <color theme="1"/>
      <name val="ＭＳ 明朝"/>
    </font>
    <font>
      <u/>
      <sz val="9"/>
      <color theme="1"/>
      <name val="ＭＳ 明朝"/>
      <family val="1"/>
    </font>
    <font>
      <b/>
      <sz val="20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Ｐゴシック"/>
      <family val="3"/>
    </font>
    <font>
      <sz val="9"/>
      <color theme="1"/>
      <name val="HGｺﾞｼｯｸE"/>
      <family val="3"/>
    </font>
    <font>
      <sz val="8"/>
      <color theme="1"/>
      <name val="ＭＳ 明朝"/>
      <family val="1"/>
    </font>
    <font>
      <sz val="10"/>
      <color rgb="FFFF0000"/>
      <name val="ＭＳ 明朝"/>
      <family val="1"/>
    </font>
    <font>
      <sz val="12"/>
      <color rgb="FFFF0000"/>
      <name val="ＭＳ 明朝"/>
    </font>
    <font>
      <sz val="11"/>
      <color theme="1"/>
      <name val="游ゴシック"/>
      <family val="3"/>
    </font>
    <font>
      <b/>
      <sz val="12"/>
      <color theme="1"/>
      <name val="ＭＳ 明朝"/>
    </font>
    <font>
      <b/>
      <sz val="20"/>
      <color rgb="FFFF0000"/>
      <name val="ＭＳ 明朝"/>
      <family val="1"/>
    </font>
    <font>
      <sz val="12"/>
      <color rgb="FFFF0000"/>
      <name val="ＭＳ ゴシック"/>
      <family val="3"/>
    </font>
    <font>
      <sz val="11"/>
      <color rgb="FFFF0000"/>
      <name val="ＭＳ 明朝"/>
      <family val="1"/>
    </font>
    <font>
      <sz val="14"/>
      <color rgb="FFFF0000"/>
      <name val="ＭＳ 明朝"/>
      <family val="1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2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5" fontId="15" fillId="0" borderId="1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19" fillId="0" borderId="0" xfId="0" applyFont="1" applyAlignment="1">
      <alignment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5" fontId="16" fillId="0" borderId="0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distributed" vertical="center"/>
    </xf>
    <xf numFmtId="0" fontId="3" fillId="2" borderId="25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5" fontId="16" fillId="0" borderId="0" xfId="0" applyNumberFormat="1" applyFont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49" fontId="20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vertical="center" shrinkToFit="1"/>
    </xf>
    <xf numFmtId="0" fontId="4" fillId="0" borderId="0" xfId="0" applyFont="1"/>
    <xf numFmtId="0" fontId="19" fillId="0" borderId="0" xfId="0" applyFont="1" applyAlignment="1">
      <alignment vertical="center"/>
    </xf>
    <xf numFmtId="0" fontId="0" fillId="0" borderId="0" xfId="0"/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top" shrinkToFit="1"/>
    </xf>
    <xf numFmtId="0" fontId="3" fillId="0" borderId="0" xfId="0" applyFont="1" applyFill="1" applyAlignment="1">
      <alignment horizontal="left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horizontal="right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52" xfId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5" fontId="24" fillId="0" borderId="1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49" fontId="20" fillId="0" borderId="29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distributed" vertical="center"/>
    </xf>
    <xf numFmtId="0" fontId="20" fillId="0" borderId="13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Fill="1" applyBorder="1" applyAlignment="1">
      <alignment horizontal="left" vertical="center" shrinkToFit="1"/>
    </xf>
    <xf numFmtId="0" fontId="20" fillId="0" borderId="7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8" fontId="20" fillId="0" borderId="21" xfId="1" applyFont="1" applyBorder="1" applyAlignment="1">
      <alignment horizontal="center" vertical="center"/>
    </xf>
    <xf numFmtId="38" fontId="20" fillId="0" borderId="22" xfId="1" applyFont="1" applyBorder="1" applyAlignment="1">
      <alignment horizontal="center" vertical="center"/>
    </xf>
    <xf numFmtId="38" fontId="20" fillId="0" borderId="7" xfId="1" applyFont="1" applyBorder="1" applyAlignment="1">
      <alignment horizontal="center" vertical="center"/>
    </xf>
    <xf numFmtId="38" fontId="20" fillId="0" borderId="25" xfId="1" applyFont="1" applyBorder="1" applyAlignment="1">
      <alignment horizontal="center" vertical="center"/>
    </xf>
    <xf numFmtId="38" fontId="20" fillId="0" borderId="6" xfId="1" applyFont="1" applyFill="1" applyBorder="1" applyAlignment="1">
      <alignment horizontal="right" vertical="center" shrinkToFit="1"/>
    </xf>
    <xf numFmtId="38" fontId="20" fillId="0" borderId="1" xfId="1" applyFont="1" applyFill="1" applyBorder="1" applyAlignment="1">
      <alignment horizontal="right" vertical="center" shrinkToFit="1"/>
    </xf>
    <xf numFmtId="0" fontId="21" fillId="0" borderId="13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 shrinkToFit="1"/>
    </xf>
    <xf numFmtId="0" fontId="21" fillId="0" borderId="4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/>
      <protection locked="0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38" fontId="20" fillId="0" borderId="42" xfId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177" fontId="20" fillId="0" borderId="27" xfId="0" applyNumberFormat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20" fillId="0" borderId="20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46</xdr:col>
      <xdr:colOff>0</xdr:colOff>
      <xdr:row>27</xdr:row>
      <xdr:rowOff>0</xdr:rowOff>
    </xdr:from>
    <xdr:to xmlns:xdr="http://schemas.openxmlformats.org/drawingml/2006/spreadsheetDrawing">
      <xdr:col>48</xdr:col>
      <xdr:colOff>57150</xdr:colOff>
      <xdr:row>27</xdr:row>
      <xdr:rowOff>208915</xdr:rowOff>
    </xdr:to>
    <xdr:sp macro="" textlink="">
      <xdr:nvSpPr>
        <xdr:cNvPr id="2" name="チェック 20" hidden="1"/>
        <xdr:cNvSpPr>
          <a:spLocks noRot="1" noChangeShapeType="1"/>
        </xdr:cNvSpPr>
      </xdr:nvSpPr>
      <xdr:spPr>
        <a:xfrm>
          <a:off x="4381500" y="6210300"/>
          <a:ext cx="304800" cy="20891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27</xdr:row>
      <xdr:rowOff>0</xdr:rowOff>
    </xdr:from>
    <xdr:to xmlns:xdr="http://schemas.openxmlformats.org/drawingml/2006/spreadsheetDrawing">
      <xdr:col>56</xdr:col>
      <xdr:colOff>57150</xdr:colOff>
      <xdr:row>27</xdr:row>
      <xdr:rowOff>208915</xdr:rowOff>
    </xdr:to>
    <xdr:sp macro="" textlink="">
      <xdr:nvSpPr>
        <xdr:cNvPr id="3" name="チェック 21" hidden="1"/>
        <xdr:cNvSpPr>
          <a:spLocks noRot="1" noChangeShapeType="1"/>
        </xdr:cNvSpPr>
      </xdr:nvSpPr>
      <xdr:spPr>
        <a:xfrm>
          <a:off x="5372100" y="6210300"/>
          <a:ext cx="304800" cy="20891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20</xdr:col>
      <xdr:colOff>0</xdr:colOff>
      <xdr:row>20</xdr:row>
      <xdr:rowOff>111760</xdr:rowOff>
    </xdr:from>
    <xdr:to xmlns:xdr="http://schemas.openxmlformats.org/drawingml/2006/spreadsheetDrawing">
      <xdr:col>23</xdr:col>
      <xdr:colOff>19050</xdr:colOff>
      <xdr:row>21</xdr:row>
      <xdr:rowOff>83820</xdr:rowOff>
    </xdr:to>
    <xdr:sp macro="" textlink="">
      <xdr:nvSpPr>
        <xdr:cNvPr id="2" name="チェック 4" hidden="1"/>
        <xdr:cNvSpPr>
          <a:spLocks noRot="1" noChangeShapeType="1"/>
        </xdr:cNvSpPr>
      </xdr:nvSpPr>
      <xdr:spPr>
        <a:xfrm>
          <a:off x="1943100" y="6379210"/>
          <a:ext cx="30480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35</xdr:col>
      <xdr:colOff>48260</xdr:colOff>
      <xdr:row>20</xdr:row>
      <xdr:rowOff>111760</xdr:rowOff>
    </xdr:from>
    <xdr:to xmlns:xdr="http://schemas.openxmlformats.org/drawingml/2006/spreadsheetDrawing">
      <xdr:col>38</xdr:col>
      <xdr:colOff>67310</xdr:colOff>
      <xdr:row>21</xdr:row>
      <xdr:rowOff>83820</xdr:rowOff>
    </xdr:to>
    <xdr:sp macro="" textlink="">
      <xdr:nvSpPr>
        <xdr:cNvPr id="3" name="チェック 5" hidden="1"/>
        <xdr:cNvSpPr>
          <a:spLocks noRot="1" noChangeShapeType="1"/>
        </xdr:cNvSpPr>
      </xdr:nvSpPr>
      <xdr:spPr>
        <a:xfrm>
          <a:off x="3420110" y="6379210"/>
          <a:ext cx="30480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51</xdr:col>
      <xdr:colOff>86360</xdr:colOff>
      <xdr:row>20</xdr:row>
      <xdr:rowOff>111760</xdr:rowOff>
    </xdr:from>
    <xdr:to xmlns:xdr="http://schemas.openxmlformats.org/drawingml/2006/spreadsheetDrawing">
      <xdr:col>54</xdr:col>
      <xdr:colOff>19050</xdr:colOff>
      <xdr:row>21</xdr:row>
      <xdr:rowOff>83820</xdr:rowOff>
    </xdr:to>
    <xdr:sp macro="" textlink="">
      <xdr:nvSpPr>
        <xdr:cNvPr id="4" name="チェック 6" hidden="1"/>
        <xdr:cNvSpPr>
          <a:spLocks noRot="1" noChangeShapeType="1"/>
        </xdr:cNvSpPr>
      </xdr:nvSpPr>
      <xdr:spPr>
        <a:xfrm>
          <a:off x="5125085" y="6379210"/>
          <a:ext cx="304165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0</xdr:colOff>
      <xdr:row>22</xdr:row>
      <xdr:rowOff>29845</xdr:rowOff>
    </xdr:from>
    <xdr:to xmlns:xdr="http://schemas.openxmlformats.org/drawingml/2006/spreadsheetDrawing">
      <xdr:col>36</xdr:col>
      <xdr:colOff>19050</xdr:colOff>
      <xdr:row>22</xdr:row>
      <xdr:rowOff>239395</xdr:rowOff>
    </xdr:to>
    <xdr:sp macro="" textlink="">
      <xdr:nvSpPr>
        <xdr:cNvPr id="5" name="チェック 7" hidden="1"/>
        <xdr:cNvSpPr>
          <a:spLocks noRot="1" noChangeShapeType="1"/>
        </xdr:cNvSpPr>
      </xdr:nvSpPr>
      <xdr:spPr>
        <a:xfrm>
          <a:off x="318135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43</xdr:col>
      <xdr:colOff>0</xdr:colOff>
      <xdr:row>22</xdr:row>
      <xdr:rowOff>29845</xdr:rowOff>
    </xdr:from>
    <xdr:to xmlns:xdr="http://schemas.openxmlformats.org/drawingml/2006/spreadsheetDrawing">
      <xdr:col>46</xdr:col>
      <xdr:colOff>19050</xdr:colOff>
      <xdr:row>22</xdr:row>
      <xdr:rowOff>239395</xdr:rowOff>
    </xdr:to>
    <xdr:sp macro="" textlink="">
      <xdr:nvSpPr>
        <xdr:cNvPr id="6" name="チェック 8" hidden="1"/>
        <xdr:cNvSpPr>
          <a:spLocks noRot="1" noChangeShapeType="1"/>
        </xdr:cNvSpPr>
      </xdr:nvSpPr>
      <xdr:spPr>
        <a:xfrm>
          <a:off x="413385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22</xdr:row>
      <xdr:rowOff>29845</xdr:rowOff>
    </xdr:from>
    <xdr:to xmlns:xdr="http://schemas.openxmlformats.org/drawingml/2006/spreadsheetDrawing">
      <xdr:col>56</xdr:col>
      <xdr:colOff>57150</xdr:colOff>
      <xdr:row>22</xdr:row>
      <xdr:rowOff>239395</xdr:rowOff>
    </xdr:to>
    <xdr:sp macro="" textlink="">
      <xdr:nvSpPr>
        <xdr:cNvPr id="7" name="チェック 9" hidden="1"/>
        <xdr:cNvSpPr>
          <a:spLocks noRot="1" noChangeShapeType="1"/>
        </xdr:cNvSpPr>
      </xdr:nvSpPr>
      <xdr:spPr>
        <a:xfrm>
          <a:off x="541020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0</xdr:colOff>
      <xdr:row>24</xdr:row>
      <xdr:rowOff>29845</xdr:rowOff>
    </xdr:from>
    <xdr:to xmlns:xdr="http://schemas.openxmlformats.org/drawingml/2006/spreadsheetDrawing">
      <xdr:col>36</xdr:col>
      <xdr:colOff>19050</xdr:colOff>
      <xdr:row>24</xdr:row>
      <xdr:rowOff>239395</xdr:rowOff>
    </xdr:to>
    <xdr:sp macro="" textlink="">
      <xdr:nvSpPr>
        <xdr:cNvPr id="8" name="チェック 10" hidden="1"/>
        <xdr:cNvSpPr>
          <a:spLocks noRot="1" noChangeShapeType="1"/>
        </xdr:cNvSpPr>
      </xdr:nvSpPr>
      <xdr:spPr>
        <a:xfrm>
          <a:off x="3181350" y="73069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43</xdr:col>
      <xdr:colOff>0</xdr:colOff>
      <xdr:row>24</xdr:row>
      <xdr:rowOff>29845</xdr:rowOff>
    </xdr:from>
    <xdr:to xmlns:xdr="http://schemas.openxmlformats.org/drawingml/2006/spreadsheetDrawing">
      <xdr:col>46</xdr:col>
      <xdr:colOff>19050</xdr:colOff>
      <xdr:row>24</xdr:row>
      <xdr:rowOff>239395</xdr:rowOff>
    </xdr:to>
    <xdr:sp macro="" textlink="">
      <xdr:nvSpPr>
        <xdr:cNvPr id="9" name="チェック 11" hidden="1"/>
        <xdr:cNvSpPr>
          <a:spLocks noRot="1" noChangeShapeType="1"/>
        </xdr:cNvSpPr>
      </xdr:nvSpPr>
      <xdr:spPr>
        <a:xfrm>
          <a:off x="4133850" y="73069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24</xdr:row>
      <xdr:rowOff>29845</xdr:rowOff>
    </xdr:from>
    <xdr:to xmlns:xdr="http://schemas.openxmlformats.org/drawingml/2006/spreadsheetDrawing">
      <xdr:col>56</xdr:col>
      <xdr:colOff>57150</xdr:colOff>
      <xdr:row>24</xdr:row>
      <xdr:rowOff>239395</xdr:rowOff>
    </xdr:to>
    <xdr:sp macro="" textlink="">
      <xdr:nvSpPr>
        <xdr:cNvPr id="10" name="チェック 12" hidden="1"/>
        <xdr:cNvSpPr>
          <a:spLocks noRot="1" noChangeShapeType="1"/>
        </xdr:cNvSpPr>
      </xdr:nvSpPr>
      <xdr:spPr>
        <a:xfrm>
          <a:off x="5410200" y="7306945"/>
          <a:ext cx="304800" cy="209550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46</xdr:col>
      <xdr:colOff>0</xdr:colOff>
      <xdr:row>27</xdr:row>
      <xdr:rowOff>0</xdr:rowOff>
    </xdr:from>
    <xdr:to xmlns:xdr="http://schemas.openxmlformats.org/drawingml/2006/spreadsheetDrawing">
      <xdr:col>48</xdr:col>
      <xdr:colOff>57150</xdr:colOff>
      <xdr:row>27</xdr:row>
      <xdr:rowOff>208915</xdr:rowOff>
    </xdr:to>
    <xdr:sp macro="" textlink="">
      <xdr:nvSpPr>
        <xdr:cNvPr id="2" name="チェック 20" hidden="1"/>
        <xdr:cNvSpPr>
          <a:spLocks noRot="1" noChangeShapeType="1"/>
        </xdr:cNvSpPr>
      </xdr:nvSpPr>
      <xdr:spPr>
        <a:xfrm>
          <a:off x="4381500" y="6210300"/>
          <a:ext cx="304800" cy="20891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27</xdr:row>
      <xdr:rowOff>0</xdr:rowOff>
    </xdr:from>
    <xdr:to xmlns:xdr="http://schemas.openxmlformats.org/drawingml/2006/spreadsheetDrawing">
      <xdr:col>56</xdr:col>
      <xdr:colOff>57150</xdr:colOff>
      <xdr:row>27</xdr:row>
      <xdr:rowOff>208915</xdr:rowOff>
    </xdr:to>
    <xdr:sp macro="" textlink="">
      <xdr:nvSpPr>
        <xdr:cNvPr id="3" name="チェック 21" hidden="1"/>
        <xdr:cNvSpPr>
          <a:spLocks noRot="1" noChangeShapeType="1"/>
        </xdr:cNvSpPr>
      </xdr:nvSpPr>
      <xdr:spPr>
        <a:xfrm>
          <a:off x="5372100" y="6210300"/>
          <a:ext cx="304800" cy="20891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20</xdr:col>
      <xdr:colOff>0</xdr:colOff>
      <xdr:row>20</xdr:row>
      <xdr:rowOff>111760</xdr:rowOff>
    </xdr:from>
    <xdr:to xmlns:xdr="http://schemas.openxmlformats.org/drawingml/2006/spreadsheetDrawing">
      <xdr:col>23</xdr:col>
      <xdr:colOff>19050</xdr:colOff>
      <xdr:row>21</xdr:row>
      <xdr:rowOff>83820</xdr:rowOff>
    </xdr:to>
    <xdr:sp macro="" textlink="">
      <xdr:nvSpPr>
        <xdr:cNvPr id="2" name="チェック 4" hidden="1"/>
        <xdr:cNvSpPr>
          <a:spLocks noRot="1" noChangeShapeType="1"/>
        </xdr:cNvSpPr>
      </xdr:nvSpPr>
      <xdr:spPr>
        <a:xfrm>
          <a:off x="1943100" y="6379210"/>
          <a:ext cx="30480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35</xdr:col>
      <xdr:colOff>48260</xdr:colOff>
      <xdr:row>20</xdr:row>
      <xdr:rowOff>111760</xdr:rowOff>
    </xdr:from>
    <xdr:to xmlns:xdr="http://schemas.openxmlformats.org/drawingml/2006/spreadsheetDrawing">
      <xdr:col>38</xdr:col>
      <xdr:colOff>67310</xdr:colOff>
      <xdr:row>21</xdr:row>
      <xdr:rowOff>83820</xdr:rowOff>
    </xdr:to>
    <xdr:sp macro="" textlink="">
      <xdr:nvSpPr>
        <xdr:cNvPr id="3" name="チェック 5" hidden="1"/>
        <xdr:cNvSpPr>
          <a:spLocks noRot="1" noChangeShapeType="1"/>
        </xdr:cNvSpPr>
      </xdr:nvSpPr>
      <xdr:spPr>
        <a:xfrm>
          <a:off x="3420110" y="6379210"/>
          <a:ext cx="30480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51</xdr:col>
      <xdr:colOff>86360</xdr:colOff>
      <xdr:row>20</xdr:row>
      <xdr:rowOff>111760</xdr:rowOff>
    </xdr:from>
    <xdr:to xmlns:xdr="http://schemas.openxmlformats.org/drawingml/2006/spreadsheetDrawing">
      <xdr:col>54</xdr:col>
      <xdr:colOff>19050</xdr:colOff>
      <xdr:row>21</xdr:row>
      <xdr:rowOff>83820</xdr:rowOff>
    </xdr:to>
    <xdr:sp macro="" textlink="">
      <xdr:nvSpPr>
        <xdr:cNvPr id="4" name="チェック 6" hidden="1"/>
        <xdr:cNvSpPr>
          <a:spLocks noRot="1" noChangeShapeType="1"/>
        </xdr:cNvSpPr>
      </xdr:nvSpPr>
      <xdr:spPr>
        <a:xfrm>
          <a:off x="5125085" y="6379210"/>
          <a:ext cx="304165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0</xdr:colOff>
      <xdr:row>22</xdr:row>
      <xdr:rowOff>29845</xdr:rowOff>
    </xdr:from>
    <xdr:to xmlns:xdr="http://schemas.openxmlformats.org/drawingml/2006/spreadsheetDrawing">
      <xdr:col>36</xdr:col>
      <xdr:colOff>19050</xdr:colOff>
      <xdr:row>22</xdr:row>
      <xdr:rowOff>239395</xdr:rowOff>
    </xdr:to>
    <xdr:sp macro="" textlink="">
      <xdr:nvSpPr>
        <xdr:cNvPr id="5" name="チェック 7" hidden="1"/>
        <xdr:cNvSpPr>
          <a:spLocks noRot="1" noChangeShapeType="1"/>
        </xdr:cNvSpPr>
      </xdr:nvSpPr>
      <xdr:spPr>
        <a:xfrm>
          <a:off x="318135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43</xdr:col>
      <xdr:colOff>0</xdr:colOff>
      <xdr:row>22</xdr:row>
      <xdr:rowOff>29845</xdr:rowOff>
    </xdr:from>
    <xdr:to xmlns:xdr="http://schemas.openxmlformats.org/drawingml/2006/spreadsheetDrawing">
      <xdr:col>46</xdr:col>
      <xdr:colOff>19050</xdr:colOff>
      <xdr:row>22</xdr:row>
      <xdr:rowOff>239395</xdr:rowOff>
    </xdr:to>
    <xdr:sp macro="" textlink="">
      <xdr:nvSpPr>
        <xdr:cNvPr id="6" name="チェック 8" hidden="1"/>
        <xdr:cNvSpPr>
          <a:spLocks noRot="1" noChangeShapeType="1"/>
        </xdr:cNvSpPr>
      </xdr:nvSpPr>
      <xdr:spPr>
        <a:xfrm>
          <a:off x="413385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22</xdr:row>
      <xdr:rowOff>29845</xdr:rowOff>
    </xdr:from>
    <xdr:to xmlns:xdr="http://schemas.openxmlformats.org/drawingml/2006/spreadsheetDrawing">
      <xdr:col>56</xdr:col>
      <xdr:colOff>57150</xdr:colOff>
      <xdr:row>22</xdr:row>
      <xdr:rowOff>239395</xdr:rowOff>
    </xdr:to>
    <xdr:sp macro="" textlink="">
      <xdr:nvSpPr>
        <xdr:cNvPr id="7" name="チェック 9" hidden="1"/>
        <xdr:cNvSpPr>
          <a:spLocks noRot="1" noChangeShapeType="1"/>
        </xdr:cNvSpPr>
      </xdr:nvSpPr>
      <xdr:spPr>
        <a:xfrm>
          <a:off x="5410200" y="67735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33</xdr:col>
      <xdr:colOff>0</xdr:colOff>
      <xdr:row>24</xdr:row>
      <xdr:rowOff>29845</xdr:rowOff>
    </xdr:from>
    <xdr:to xmlns:xdr="http://schemas.openxmlformats.org/drawingml/2006/spreadsheetDrawing">
      <xdr:col>36</xdr:col>
      <xdr:colOff>19050</xdr:colOff>
      <xdr:row>24</xdr:row>
      <xdr:rowOff>239395</xdr:rowOff>
    </xdr:to>
    <xdr:sp macro="" textlink="">
      <xdr:nvSpPr>
        <xdr:cNvPr id="8" name="チェック 10" hidden="1"/>
        <xdr:cNvSpPr>
          <a:spLocks noRot="1" noChangeShapeType="1"/>
        </xdr:cNvSpPr>
      </xdr:nvSpPr>
      <xdr:spPr>
        <a:xfrm>
          <a:off x="3181350" y="73069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43</xdr:col>
      <xdr:colOff>0</xdr:colOff>
      <xdr:row>24</xdr:row>
      <xdr:rowOff>29845</xdr:rowOff>
    </xdr:from>
    <xdr:to xmlns:xdr="http://schemas.openxmlformats.org/drawingml/2006/spreadsheetDrawing">
      <xdr:col>46</xdr:col>
      <xdr:colOff>19050</xdr:colOff>
      <xdr:row>24</xdr:row>
      <xdr:rowOff>239395</xdr:rowOff>
    </xdr:to>
    <xdr:sp macro="" textlink="">
      <xdr:nvSpPr>
        <xdr:cNvPr id="9" name="チェック 11" hidden="1"/>
        <xdr:cNvSpPr>
          <a:spLocks noRot="1" noChangeShapeType="1"/>
        </xdr:cNvSpPr>
      </xdr:nvSpPr>
      <xdr:spPr>
        <a:xfrm>
          <a:off x="4133850" y="7306945"/>
          <a:ext cx="3048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54</xdr:col>
      <xdr:colOff>0</xdr:colOff>
      <xdr:row>24</xdr:row>
      <xdr:rowOff>29845</xdr:rowOff>
    </xdr:from>
    <xdr:to xmlns:xdr="http://schemas.openxmlformats.org/drawingml/2006/spreadsheetDrawing">
      <xdr:col>56</xdr:col>
      <xdr:colOff>57150</xdr:colOff>
      <xdr:row>24</xdr:row>
      <xdr:rowOff>239395</xdr:rowOff>
    </xdr:to>
    <xdr:sp macro="" textlink="">
      <xdr:nvSpPr>
        <xdr:cNvPr id="10" name="チェック 12" hidden="1"/>
        <xdr:cNvSpPr>
          <a:spLocks noRot="1" noChangeShapeType="1"/>
        </xdr:cNvSpPr>
      </xdr:nvSpPr>
      <xdr:spPr>
        <a:xfrm>
          <a:off x="5410200" y="7306945"/>
          <a:ext cx="304800" cy="2095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T35"/>
  <sheetViews>
    <sheetView tabSelected="1" view="pageBreakPreview" zoomScaleSheetLayoutView="100" workbookViewId="0">
      <selection activeCell="X3" sqref="X3"/>
    </sheetView>
  </sheetViews>
  <sheetFormatPr defaultColWidth="9" defaultRowHeight="14.25"/>
  <cols>
    <col min="1" max="46" width="1.25" style="1" customWidth="1"/>
    <col min="47" max="67" width="1.625" style="1" customWidth="1"/>
    <col min="68" max="68" width="1.25" style="1" customWidth="1"/>
    <col min="69" max="69" width="9" style="1"/>
    <col min="70" max="121" width="2.625" style="1" customWidth="1"/>
    <col min="122" max="16384" width="9" style="1"/>
  </cols>
  <sheetData>
    <row r="1" spans="1:69" ht="30" customHeight="1">
      <c r="A1" s="2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8.75" customHeight="1"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W2" s="33" t="s">
        <v>31</v>
      </c>
      <c r="AX2" s="33"/>
      <c r="AY2" s="33"/>
      <c r="AZ2" s="33"/>
      <c r="BA2" s="33"/>
      <c r="BB2" s="112" t="s">
        <v>56</v>
      </c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</row>
    <row r="3" spans="1:69" ht="25.5" customHeight="1">
      <c r="B3" s="14" t="s">
        <v>6</v>
      </c>
    </row>
    <row r="4" spans="1:69" ht="25.5" customHeight="1">
      <c r="B4" s="2"/>
    </row>
    <row r="5" spans="1:69" ht="18.75" customHeight="1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9" s="2" customFormat="1" ht="18.75" customHeight="1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9" s="2" customFormat="1" ht="18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9" t="s">
        <v>36</v>
      </c>
      <c r="P7" s="49"/>
      <c r="Q7" s="49"/>
      <c r="R7" s="50" t="s">
        <v>37</v>
      </c>
      <c r="S7" s="50"/>
      <c r="T7" s="50"/>
      <c r="U7" s="50"/>
      <c r="V7" s="55"/>
      <c r="W7" s="55"/>
      <c r="X7" s="55"/>
      <c r="Y7" s="50" t="s">
        <v>28</v>
      </c>
      <c r="Z7" s="50"/>
      <c r="AA7" s="50"/>
      <c r="AB7" s="55"/>
      <c r="AC7" s="55"/>
      <c r="AD7" s="55"/>
      <c r="AE7" s="55"/>
      <c r="AF7" s="50" t="s">
        <v>43</v>
      </c>
      <c r="AG7" s="50"/>
      <c r="AH7" s="50"/>
      <c r="AI7" s="50" t="s">
        <v>44</v>
      </c>
      <c r="AJ7" s="50"/>
      <c r="AK7" s="50"/>
      <c r="AL7" s="50" t="s">
        <v>37</v>
      </c>
      <c r="AM7" s="50"/>
      <c r="AN7" s="50"/>
      <c r="AO7" s="50"/>
      <c r="AP7" s="55"/>
      <c r="AQ7" s="55"/>
      <c r="AR7" s="55"/>
      <c r="AS7" s="50" t="s">
        <v>28</v>
      </c>
      <c r="AT7" s="50"/>
      <c r="AU7" s="50"/>
      <c r="AV7" s="55"/>
      <c r="AW7" s="55"/>
      <c r="AX7" s="55"/>
      <c r="AY7" s="55"/>
      <c r="AZ7" s="50" t="s">
        <v>43</v>
      </c>
      <c r="BA7" s="50"/>
      <c r="BB7" s="50"/>
      <c r="BC7" s="114" t="s">
        <v>8</v>
      </c>
      <c r="BD7" s="114"/>
      <c r="BE7" s="114"/>
      <c r="BF7" s="58" t="s">
        <v>16</v>
      </c>
      <c r="BG7" s="58"/>
      <c r="BH7" s="58"/>
      <c r="BI7" s="9"/>
      <c r="BJ7" s="9"/>
      <c r="BK7" s="9"/>
      <c r="BL7" s="9"/>
      <c r="BM7" s="9"/>
      <c r="BN7" s="9"/>
      <c r="BO7" s="9"/>
      <c r="BP7" s="9"/>
    </row>
    <row r="8" spans="1:69" s="2" customFormat="1" ht="18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115"/>
      <c r="BD8" s="115"/>
      <c r="BE8" s="115"/>
      <c r="BF8" s="116"/>
      <c r="BG8" s="116"/>
      <c r="BH8" s="116"/>
      <c r="BI8" s="9"/>
      <c r="BJ8" s="9"/>
      <c r="BK8" s="9"/>
      <c r="BL8" s="9"/>
      <c r="BM8" s="9"/>
      <c r="BN8" s="9"/>
      <c r="BO8" s="9"/>
      <c r="BP8" s="9"/>
    </row>
    <row r="9" spans="1:69" ht="20.25" customHeight="1">
      <c r="B9" s="1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15"/>
    </row>
    <row r="10" spans="1:69" ht="13.5" customHeight="1">
      <c r="B10" s="1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15"/>
    </row>
    <row r="11" spans="1:69" ht="18.75" hidden="1" customHeight="1">
      <c r="B11" s="1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15"/>
    </row>
    <row r="12" spans="1:69" ht="8.25" customHeight="1">
      <c r="B12" s="1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15"/>
    </row>
    <row r="13" spans="1:69" ht="15" customHeight="1">
      <c r="A13" s="10"/>
      <c r="B13" s="10"/>
      <c r="C13" s="2"/>
      <c r="D13" s="34" t="s">
        <v>21</v>
      </c>
      <c r="E13" s="34"/>
      <c r="F13" s="34"/>
      <c r="G13" s="38" t="s">
        <v>27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2"/>
      <c r="BQ13" s="125"/>
    </row>
    <row r="14" spans="1:69" ht="15" customHeight="1">
      <c r="A14" s="10"/>
      <c r="B14" s="10"/>
      <c r="C14" s="2"/>
      <c r="D14" s="34" t="s">
        <v>23</v>
      </c>
      <c r="E14" s="34"/>
      <c r="F14" s="34"/>
      <c r="G14" s="39" t="s">
        <v>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2"/>
      <c r="BQ14" s="125"/>
    </row>
    <row r="15" spans="1:69" ht="15" customHeight="1">
      <c r="A15" s="10"/>
      <c r="B15" s="10"/>
      <c r="C15" s="2"/>
      <c r="D15" s="34" t="s">
        <v>24</v>
      </c>
      <c r="E15" s="34"/>
      <c r="F15" s="34"/>
      <c r="G15" s="39" t="s">
        <v>29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2"/>
      <c r="BQ15" s="125"/>
    </row>
    <row r="16" spans="1:69" ht="15" customHeight="1">
      <c r="A16" s="10"/>
      <c r="B16" s="10"/>
      <c r="C16" s="2"/>
      <c r="D16" s="34" t="s">
        <v>25</v>
      </c>
      <c r="E16" s="34"/>
      <c r="F16" s="34"/>
      <c r="G16" s="39" t="s">
        <v>30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2"/>
      <c r="BQ16" s="125"/>
    </row>
    <row r="17" spans="1:98" ht="20.25" customHeight="1">
      <c r="A17" s="10"/>
      <c r="B17" s="10"/>
      <c r="C17" s="2"/>
      <c r="D17" s="35"/>
      <c r="E17" s="35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125"/>
    </row>
    <row r="18" spans="1:98" s="3" customFormat="1" ht="18.75" customHeight="1">
      <c r="B18" s="16" t="s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1:98" s="2" customFormat="1" ht="18.75" customHeight="1">
      <c r="B19" s="17" t="s">
        <v>11</v>
      </c>
      <c r="C19" s="27"/>
      <c r="D19" s="27"/>
      <c r="E19" s="27"/>
      <c r="F19" s="27"/>
      <c r="G19" s="4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59"/>
      <c r="AA19" s="63" t="s">
        <v>42</v>
      </c>
      <c r="AB19" s="66"/>
      <c r="AC19" s="66"/>
      <c r="AD19" s="66"/>
      <c r="AE19" s="69"/>
      <c r="AF19" s="72"/>
      <c r="AG19" s="75"/>
      <c r="AH19" s="75"/>
      <c r="AI19" s="75"/>
      <c r="AJ19" s="75"/>
      <c r="AK19" s="81"/>
      <c r="AL19" s="87" t="s">
        <v>53</v>
      </c>
      <c r="AM19" s="91"/>
      <c r="AN19" s="91"/>
      <c r="AO19" s="91"/>
      <c r="AP19" s="91"/>
      <c r="AQ19" s="91"/>
      <c r="AR19" s="97"/>
      <c r="AS19" s="98"/>
      <c r="AT19" s="100"/>
      <c r="AU19" s="100"/>
      <c r="AV19" s="100"/>
      <c r="AW19" s="108"/>
      <c r="AX19" s="108"/>
      <c r="AY19" s="108"/>
      <c r="AZ19" s="111" t="s">
        <v>28</v>
      </c>
      <c r="BA19" s="111"/>
      <c r="BB19" s="113"/>
      <c r="BC19" s="113"/>
      <c r="BD19" s="113"/>
      <c r="BE19" s="113"/>
      <c r="BF19" s="111" t="s">
        <v>43</v>
      </c>
      <c r="BG19" s="111"/>
      <c r="BH19" s="113"/>
      <c r="BI19" s="113"/>
      <c r="BJ19" s="113"/>
      <c r="BK19" s="113"/>
      <c r="BL19" s="117" t="s">
        <v>17</v>
      </c>
      <c r="BM19" s="117"/>
      <c r="BN19" s="118"/>
      <c r="BO19" s="119"/>
    </row>
    <row r="20" spans="1:98" s="2" customFormat="1" ht="15" customHeight="1">
      <c r="B20" s="18" t="s">
        <v>9</v>
      </c>
      <c r="C20" s="28"/>
      <c r="D20" s="28"/>
      <c r="E20" s="28"/>
      <c r="F20" s="28"/>
      <c r="G20" s="41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58" t="s">
        <v>38</v>
      </c>
      <c r="Z20" s="60"/>
      <c r="AA20" s="64"/>
      <c r="AB20" s="67"/>
      <c r="AC20" s="67"/>
      <c r="AD20" s="67"/>
      <c r="AE20" s="70"/>
      <c r="AF20" s="73"/>
      <c r="AG20" s="76"/>
      <c r="AH20" s="76"/>
      <c r="AI20" s="76"/>
      <c r="AJ20" s="76"/>
      <c r="AK20" s="82"/>
      <c r="AL20" s="64" t="s">
        <v>54</v>
      </c>
      <c r="AM20" s="67"/>
      <c r="AN20" s="70"/>
      <c r="AO20" s="93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120"/>
    </row>
    <row r="21" spans="1:98" s="2" customFormat="1" ht="21" customHeight="1">
      <c r="B21" s="18"/>
      <c r="C21" s="28"/>
      <c r="D21" s="28"/>
      <c r="E21" s="28"/>
      <c r="F21" s="28"/>
      <c r="G21" s="41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58"/>
      <c r="Z21" s="60"/>
      <c r="AA21" s="64"/>
      <c r="AB21" s="67"/>
      <c r="AC21" s="67"/>
      <c r="AD21" s="67"/>
      <c r="AE21" s="70"/>
      <c r="AF21" s="73"/>
      <c r="AG21" s="76"/>
      <c r="AH21" s="76"/>
      <c r="AI21" s="76"/>
      <c r="AJ21" s="76"/>
      <c r="AK21" s="82"/>
      <c r="AL21" s="64"/>
      <c r="AM21" s="67"/>
      <c r="AN21" s="70"/>
      <c r="AO21" s="93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120"/>
    </row>
    <row r="22" spans="1:98" s="2" customFormat="1" ht="15" customHeight="1">
      <c r="B22" s="19"/>
      <c r="C22" s="29"/>
      <c r="D22" s="29"/>
      <c r="E22" s="29"/>
      <c r="F22" s="29"/>
      <c r="G22" s="42"/>
      <c r="H22" s="45" t="s">
        <v>14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61"/>
      <c r="AA22" s="65"/>
      <c r="AB22" s="68"/>
      <c r="AC22" s="68"/>
      <c r="AD22" s="68"/>
      <c r="AE22" s="71"/>
      <c r="AF22" s="74"/>
      <c r="AG22" s="77"/>
      <c r="AH22" s="77"/>
      <c r="AI22" s="77"/>
      <c r="AJ22" s="77"/>
      <c r="AK22" s="83"/>
      <c r="AL22" s="65"/>
      <c r="AM22" s="68"/>
      <c r="AN22" s="71"/>
      <c r="AO22" s="94" t="s">
        <v>55</v>
      </c>
      <c r="AP22" s="96"/>
      <c r="AQ22" s="96"/>
      <c r="AR22" s="96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121"/>
    </row>
    <row r="23" spans="1:98" ht="18.75" customHeight="1">
      <c r="A23" s="10"/>
      <c r="B23" s="10"/>
      <c r="C23" s="2"/>
      <c r="D23" s="35"/>
      <c r="E23" s="35"/>
      <c r="F23" s="3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25"/>
    </row>
    <row r="24" spans="1:98" ht="32.25" customHeight="1">
      <c r="A24" s="10"/>
      <c r="B24" s="20" t="s">
        <v>12</v>
      </c>
      <c r="C24" s="2"/>
      <c r="D24" s="35"/>
      <c r="E24" s="35"/>
      <c r="F24" s="3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52">
        <f>SUM('未移行園等償還払い (内訳)'!BE18:BM20)</f>
        <v>0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79" t="s">
        <v>48</v>
      </c>
      <c r="AK24" s="79"/>
      <c r="AL24" s="79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25"/>
    </row>
    <row r="25" spans="1:98" ht="18.75" customHeight="1">
      <c r="A25" s="10"/>
      <c r="B25" s="10"/>
      <c r="C25" s="2"/>
      <c r="D25" s="35"/>
      <c r="E25" s="35"/>
      <c r="F25" s="3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3"/>
      <c r="U25" s="53"/>
      <c r="V25" s="53"/>
      <c r="W25" s="53"/>
      <c r="X25" s="53"/>
      <c r="Y25" s="53"/>
      <c r="Z25" s="62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25"/>
    </row>
    <row r="26" spans="1:98" ht="15" customHeight="1">
      <c r="A26" s="10"/>
      <c r="B26" s="10"/>
      <c r="C26" s="2"/>
      <c r="D26" s="35"/>
      <c r="E26" s="35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125"/>
    </row>
    <row r="27" spans="1:98" s="0" customFormat="1" ht="18.75" customHeight="1">
      <c r="A27" s="11"/>
      <c r="B27" s="21" t="s">
        <v>20</v>
      </c>
      <c r="C27" s="30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56"/>
      <c r="W27" s="56"/>
      <c r="X27" s="56"/>
      <c r="Y27" s="56"/>
      <c r="Z27" s="56"/>
      <c r="AA27" s="56"/>
      <c r="AB27" s="56"/>
      <c r="AC27" s="56"/>
      <c r="AD27" s="56"/>
      <c r="AE27" s="11"/>
    </row>
    <row r="28" spans="1:98" s="4" customFormat="1" ht="18.75" customHeight="1">
      <c r="B28" s="22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0"/>
      <c r="AK28" s="84" t="s">
        <v>49</v>
      </c>
      <c r="AL28" s="88"/>
      <c r="AM28" s="88"/>
      <c r="AN28" s="88"/>
      <c r="AO28" s="88"/>
      <c r="AP28" s="88"/>
      <c r="AQ28" s="88"/>
      <c r="AR28" s="88"/>
      <c r="AS28" s="88"/>
      <c r="AT28" s="101"/>
      <c r="AU28" s="104"/>
      <c r="AV28" s="107"/>
      <c r="AW28" s="43" t="s">
        <v>52</v>
      </c>
      <c r="AX28" s="43"/>
      <c r="AY28" s="43"/>
      <c r="AZ28" s="43"/>
      <c r="BA28" s="43"/>
      <c r="BB28" s="43"/>
      <c r="BC28" s="107"/>
      <c r="BD28" s="107"/>
      <c r="BE28" s="43" t="s">
        <v>57</v>
      </c>
      <c r="BF28" s="43"/>
      <c r="BG28" s="43"/>
      <c r="BH28" s="43"/>
      <c r="BI28" s="43"/>
      <c r="BJ28" s="43"/>
      <c r="BK28" s="43"/>
      <c r="BL28" s="43"/>
      <c r="BM28" s="43"/>
      <c r="BN28" s="43"/>
      <c r="BO28" s="59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</row>
    <row r="29" spans="1:98" s="5" customFormat="1" ht="18.75" customHeight="1">
      <c r="A29" s="12"/>
      <c r="B29" s="2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7" t="s">
        <v>33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8"/>
      <c r="Z29" s="58"/>
      <c r="AA29" s="58"/>
      <c r="AB29" s="58"/>
      <c r="AC29" s="58"/>
      <c r="AD29" s="58"/>
      <c r="AE29" s="58"/>
      <c r="AF29" s="58"/>
      <c r="AG29" s="78" t="s">
        <v>45</v>
      </c>
      <c r="AH29" s="78"/>
      <c r="AI29" s="78"/>
      <c r="AJ29" s="78"/>
      <c r="AK29" s="85" t="s">
        <v>50</v>
      </c>
      <c r="AL29" s="89"/>
      <c r="AM29" s="89"/>
      <c r="AN29" s="89"/>
      <c r="AO29" s="89"/>
      <c r="AP29" s="89"/>
      <c r="AQ29" s="89"/>
      <c r="AR29" s="89"/>
      <c r="AS29" s="89"/>
      <c r="AT29" s="102"/>
      <c r="AU29" s="105"/>
      <c r="AV29" s="105"/>
      <c r="AW29" s="109"/>
      <c r="AX29" s="110"/>
      <c r="AY29" s="105"/>
      <c r="AZ29" s="109"/>
      <c r="BA29" s="110"/>
      <c r="BB29" s="105"/>
      <c r="BC29" s="109"/>
      <c r="BD29" s="110"/>
      <c r="BE29" s="105"/>
      <c r="BF29" s="109"/>
      <c r="BG29" s="110"/>
      <c r="BH29" s="105"/>
      <c r="BI29" s="109"/>
      <c r="BJ29" s="110"/>
      <c r="BK29" s="105"/>
      <c r="BL29" s="109"/>
      <c r="BM29" s="110"/>
      <c r="BN29" s="105"/>
      <c r="BO29" s="122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s="5" customFormat="1" ht="18.75" customHeight="1">
      <c r="A30" s="12"/>
      <c r="B30" s="2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48" t="s">
        <v>35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3"/>
      <c r="Z30" s="33"/>
      <c r="AA30" s="33"/>
      <c r="AB30" s="33"/>
      <c r="AC30" s="33"/>
      <c r="AD30" s="33"/>
      <c r="AE30" s="33"/>
      <c r="AF30" s="33"/>
      <c r="AG30" s="48" t="s">
        <v>47</v>
      </c>
      <c r="AH30" s="48"/>
      <c r="AI30" s="48"/>
      <c r="AJ30" s="48"/>
      <c r="AK30" s="86" t="s">
        <v>51</v>
      </c>
      <c r="AL30" s="90"/>
      <c r="AM30" s="90"/>
      <c r="AN30" s="90"/>
      <c r="AO30" s="90"/>
      <c r="AP30" s="90"/>
      <c r="AQ30" s="90"/>
      <c r="AR30" s="90"/>
      <c r="AS30" s="90"/>
      <c r="AT30" s="103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23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s="6" customFormat="1" ht="18.75" customHeight="1">
      <c r="A31" s="13"/>
      <c r="B31" s="25" t="s">
        <v>4</v>
      </c>
      <c r="C31" s="25"/>
      <c r="D31" s="25"/>
      <c r="E31" s="37" t="s">
        <v>26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pans="1:98" ht="18.75" customHeight="1"/>
    <row r="33" spans="25:25" ht="18.75" customHeight="1"/>
    <row r="34" spans="25:25" ht="18.75" customHeight="1"/>
    <row r="35" spans="25:25" ht="18.75" customHeight="1">
      <c r="Y35" s="1" t="s">
        <v>41</v>
      </c>
    </row>
    <row r="36" spans="25:25" ht="18.75" customHeight="1"/>
    <row r="37" spans="25:25" ht="17.25" customHeight="1"/>
    <row r="38" spans="25:25" ht="17.25" customHeight="1"/>
    <row r="39" spans="25:25" ht="17.25" customHeight="1"/>
    <row r="40" spans="25:25" ht="17.25" customHeight="1"/>
    <row r="41" spans="25:25" ht="17.25" customHeight="1"/>
    <row r="42" spans="25:25" ht="17.25" customHeight="1"/>
    <row r="43" spans="25:25" ht="17.25" customHeight="1"/>
    <row r="44" spans="25:25" ht="17.25" customHeight="1"/>
    <row r="45" spans="25:25" ht="17.25" customHeight="1"/>
    <row r="46" spans="25:25" ht="17.25" customHeight="1"/>
    <row r="47" spans="25:25" ht="17.25" customHeight="1"/>
    <row r="48" spans="25:2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</sheetData>
  <mergeCells count="70">
    <mergeCell ref="AW2:BA2"/>
    <mergeCell ref="BB2:BP2"/>
    <mergeCell ref="A5:BP5"/>
    <mergeCell ref="A6:BP6"/>
    <mergeCell ref="O7:Q7"/>
    <mergeCell ref="R7:U7"/>
    <mergeCell ref="V7:X7"/>
    <mergeCell ref="Y7:AA7"/>
    <mergeCell ref="AB7:AE7"/>
    <mergeCell ref="AF7:AH7"/>
    <mergeCell ref="AI7:AK7"/>
    <mergeCell ref="AL7:AO7"/>
    <mergeCell ref="AP7:AR7"/>
    <mergeCell ref="AS7:AU7"/>
    <mergeCell ref="AV7:AY7"/>
    <mergeCell ref="AZ7:BB7"/>
    <mergeCell ref="BC7:BE7"/>
    <mergeCell ref="BF7:BH7"/>
    <mergeCell ref="D13:F13"/>
    <mergeCell ref="G13:BO13"/>
    <mergeCell ref="D14:F14"/>
    <mergeCell ref="D15:F15"/>
    <mergeCell ref="D16:F16"/>
    <mergeCell ref="B18:BO18"/>
    <mergeCell ref="B19:G19"/>
    <mergeCell ref="H19:Z19"/>
    <mergeCell ref="AL19:AR19"/>
    <mergeCell ref="AS19:AV19"/>
    <mergeCell ref="AW19:AY19"/>
    <mergeCell ref="AZ19:BA19"/>
    <mergeCell ref="BB19:BE19"/>
    <mergeCell ref="BF19:BG19"/>
    <mergeCell ref="BH19:BK19"/>
    <mergeCell ref="BL19:BM19"/>
    <mergeCell ref="BN19:BO19"/>
    <mergeCell ref="H22:Z22"/>
    <mergeCell ref="AO22:AR22"/>
    <mergeCell ref="AS22:BO22"/>
    <mergeCell ref="T24:AI24"/>
    <mergeCell ref="AJ24:AL24"/>
    <mergeCell ref="B28:AJ28"/>
    <mergeCell ref="AK28:AT28"/>
    <mergeCell ref="AU28:AV28"/>
    <mergeCell ref="BC28:BD28"/>
    <mergeCell ref="N29:X29"/>
    <mergeCell ref="AG29:AJ29"/>
    <mergeCell ref="AK29:AT29"/>
    <mergeCell ref="AU29:AW29"/>
    <mergeCell ref="AX29:AZ29"/>
    <mergeCell ref="BA29:BC29"/>
    <mergeCell ref="BD29:BF29"/>
    <mergeCell ref="BG29:BI29"/>
    <mergeCell ref="BJ29:BL29"/>
    <mergeCell ref="BM29:BO29"/>
    <mergeCell ref="N30:X30"/>
    <mergeCell ref="AG30:AJ30"/>
    <mergeCell ref="AK30:AT30"/>
    <mergeCell ref="AU30:BO30"/>
    <mergeCell ref="B31:D31"/>
    <mergeCell ref="E31:BO31"/>
    <mergeCell ref="C9:BN12"/>
    <mergeCell ref="AA19:AE22"/>
    <mergeCell ref="AF19:AK22"/>
    <mergeCell ref="B20:G22"/>
    <mergeCell ref="H20:X21"/>
    <mergeCell ref="Y20:Z21"/>
    <mergeCell ref="AL20:AN22"/>
    <mergeCell ref="AO20:BO21"/>
    <mergeCell ref="B29:M30"/>
    <mergeCell ref="Y29:AF30"/>
  </mergeCells>
  <phoneticPr fontId="1"/>
  <dataValidations count="1">
    <dataValidation type="list" allowBlank="1" showDropDown="0" showInputMessage="1" showErrorMessage="1" sqref="AS19:AV19">
      <formula1>"　,平成,令和"</formula1>
    </dataValidation>
  </dataValidations>
  <printOptions horizontalCentered="1"/>
  <pageMargins left="0.51181102362204722" right="0.31496062992125984" top="0.59055118110236215" bottom="0.15748031496062992" header="0.31496062992125984" footer="0.31496062992125984"/>
  <pageSetup paperSize="9" scale="9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Y30"/>
  <sheetViews>
    <sheetView view="pageBreakPreview" topLeftCell="A13" zoomScaleSheetLayoutView="100" workbookViewId="0">
      <selection activeCell="BE20" sqref="BE20:BM20"/>
    </sheetView>
  </sheetViews>
  <sheetFormatPr defaultColWidth="9" defaultRowHeight="14.25"/>
  <cols>
    <col min="1" max="2" width="1.25" style="1" customWidth="1"/>
    <col min="3" max="3" width="1.75" style="1" customWidth="1"/>
    <col min="4" max="46" width="1.25" style="1" customWidth="1"/>
    <col min="47" max="67" width="1.625" style="1" customWidth="1"/>
    <col min="68" max="68" width="1.25" style="1" customWidth="1"/>
    <col min="69" max="69" width="9" style="1"/>
    <col min="70" max="121" width="2.625" style="1" customWidth="1"/>
    <col min="122" max="16384" width="9" style="1"/>
  </cols>
  <sheetData>
    <row r="1" spans="1:69" ht="46.5" customHeight="1">
      <c r="A1" s="2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8.75" customHeight="1">
      <c r="A2" s="7" t="s">
        <v>58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9" s="2" customFormat="1" ht="18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9" s="2" customFormat="1" ht="18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9" t="s">
        <v>36</v>
      </c>
      <c r="P4" s="49"/>
      <c r="Q4" s="49"/>
      <c r="R4" s="50" t="s">
        <v>37</v>
      </c>
      <c r="S4" s="50"/>
      <c r="T4" s="50"/>
      <c r="U4" s="50"/>
      <c r="V4" s="55"/>
      <c r="W4" s="55"/>
      <c r="X4" s="55"/>
      <c r="Y4" s="50" t="s">
        <v>28</v>
      </c>
      <c r="Z4" s="50"/>
      <c r="AA4" s="50"/>
      <c r="AB4" s="55"/>
      <c r="AC4" s="55"/>
      <c r="AD4" s="55"/>
      <c r="AE4" s="55"/>
      <c r="AF4" s="50" t="s">
        <v>43</v>
      </c>
      <c r="AG4" s="50"/>
      <c r="AH4" s="50"/>
      <c r="AI4" s="50" t="s">
        <v>44</v>
      </c>
      <c r="AJ4" s="50"/>
      <c r="AK4" s="50"/>
      <c r="AL4" s="50" t="s">
        <v>37</v>
      </c>
      <c r="AM4" s="50"/>
      <c r="AN4" s="50"/>
      <c r="AO4" s="50"/>
      <c r="AP4" s="55"/>
      <c r="AQ4" s="55"/>
      <c r="AR4" s="55"/>
      <c r="AS4" s="50" t="s">
        <v>28</v>
      </c>
      <c r="AT4" s="50"/>
      <c r="AU4" s="50"/>
      <c r="AV4" s="55"/>
      <c r="AW4" s="55"/>
      <c r="AX4" s="55"/>
      <c r="AY4" s="55"/>
      <c r="AZ4" s="50" t="s">
        <v>43</v>
      </c>
      <c r="BA4" s="50"/>
      <c r="BB4" s="50"/>
      <c r="BC4" s="114" t="s">
        <v>8</v>
      </c>
      <c r="BD4" s="114"/>
      <c r="BE4" s="114"/>
      <c r="BF4" s="58" t="s">
        <v>16</v>
      </c>
      <c r="BG4" s="58"/>
      <c r="BH4" s="58"/>
      <c r="BI4" s="9"/>
      <c r="BJ4" s="9"/>
      <c r="BK4" s="9"/>
      <c r="BL4" s="9"/>
      <c r="BM4" s="9"/>
      <c r="BN4" s="9"/>
      <c r="BO4" s="9"/>
      <c r="BP4" s="9"/>
    </row>
    <row r="5" spans="1:69" ht="33.75" customHeight="1">
      <c r="A5" s="10"/>
      <c r="B5" s="10"/>
      <c r="C5" s="2"/>
      <c r="D5" s="35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125"/>
    </row>
    <row r="6" spans="1:69" s="3" customFormat="1" ht="18.75" customHeight="1">
      <c r="B6" s="128" t="s">
        <v>59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</row>
    <row r="7" spans="1:69" s="127" customFormat="1" ht="20" customHeight="1">
      <c r="B7" s="129" t="s">
        <v>39</v>
      </c>
      <c r="C7" s="143"/>
      <c r="D7" s="143"/>
      <c r="E7" s="143"/>
      <c r="F7" s="143"/>
      <c r="G7" s="143"/>
      <c r="H7" s="143"/>
      <c r="I7" s="143"/>
      <c r="J7" s="143"/>
      <c r="K7" s="143"/>
      <c r="L7" s="159"/>
      <c r="M7" s="168" t="s">
        <v>7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212" t="s">
        <v>75</v>
      </c>
      <c r="AJ7" s="218"/>
      <c r="AK7" s="218"/>
      <c r="AL7" s="218"/>
      <c r="AM7" s="218"/>
      <c r="AN7" s="218"/>
      <c r="AO7" s="218"/>
      <c r="AP7" s="218"/>
      <c r="AQ7" s="218"/>
      <c r="AR7" s="218"/>
      <c r="AS7" s="234"/>
      <c r="AT7" s="238" t="s">
        <v>85</v>
      </c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9" t="s">
        <v>95</v>
      </c>
      <c r="BG7" s="249"/>
      <c r="BH7" s="249"/>
      <c r="BI7" s="251">
        <v>2</v>
      </c>
      <c r="BJ7" s="251"/>
      <c r="BK7" s="251"/>
      <c r="BL7" s="251"/>
      <c r="BM7" s="249" t="s">
        <v>18</v>
      </c>
      <c r="BN7" s="249"/>
      <c r="BO7" s="255"/>
    </row>
    <row r="8" spans="1:69" s="127" customFormat="1" ht="20" customHeight="1">
      <c r="B8" s="130"/>
      <c r="C8" s="144"/>
      <c r="D8" s="144"/>
      <c r="E8" s="144"/>
      <c r="F8" s="144"/>
      <c r="G8" s="144"/>
      <c r="H8" s="144"/>
      <c r="I8" s="144"/>
      <c r="J8" s="144"/>
      <c r="K8" s="144"/>
      <c r="L8" s="160"/>
      <c r="M8" s="169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205"/>
      <c r="AI8" s="213" t="s">
        <v>76</v>
      </c>
      <c r="AJ8" s="219"/>
      <c r="AK8" s="219"/>
      <c r="AL8" s="219"/>
      <c r="AM8" s="219"/>
      <c r="AN8" s="219"/>
      <c r="AO8" s="219"/>
      <c r="AP8" s="219"/>
      <c r="AQ8" s="219"/>
      <c r="AR8" s="219"/>
      <c r="AS8" s="235"/>
      <c r="AT8" s="239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56"/>
    </row>
    <row r="9" spans="1:69" s="127" customFormat="1" ht="20" customHeight="1">
      <c r="B9" s="131"/>
      <c r="C9" s="145"/>
      <c r="D9" s="145"/>
      <c r="E9" s="145"/>
      <c r="F9" s="145"/>
      <c r="G9" s="145"/>
      <c r="H9" s="145"/>
      <c r="I9" s="145"/>
      <c r="J9" s="145"/>
      <c r="K9" s="145"/>
      <c r="L9" s="161"/>
      <c r="M9" s="170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206"/>
      <c r="AI9" s="214" t="s">
        <v>77</v>
      </c>
      <c r="AJ9" s="220"/>
      <c r="AK9" s="220"/>
      <c r="AL9" s="220"/>
      <c r="AM9" s="220"/>
      <c r="AN9" s="220"/>
      <c r="AO9" s="220"/>
      <c r="AP9" s="220"/>
      <c r="AQ9" s="220"/>
      <c r="AR9" s="220"/>
      <c r="AS9" s="236"/>
      <c r="AT9" s="240"/>
      <c r="AU9" s="244"/>
      <c r="AV9" s="244"/>
      <c r="AW9" s="244"/>
      <c r="AX9" s="244"/>
      <c r="AY9" s="244"/>
      <c r="AZ9" s="244"/>
      <c r="BA9" s="246" t="s">
        <v>28</v>
      </c>
      <c r="BB9" s="246"/>
      <c r="BC9" s="246"/>
      <c r="BD9" s="244"/>
      <c r="BE9" s="244"/>
      <c r="BF9" s="244"/>
      <c r="BG9" s="246" t="s">
        <v>43</v>
      </c>
      <c r="BH9" s="246"/>
      <c r="BI9" s="246"/>
      <c r="BJ9" s="244"/>
      <c r="BK9" s="244"/>
      <c r="BL9" s="244"/>
      <c r="BM9" s="246" t="s">
        <v>17</v>
      </c>
      <c r="BN9" s="246"/>
      <c r="BO9" s="257"/>
    </row>
    <row r="10" spans="1:69" s="124" customFormat="1" ht="20" customHeight="1">
      <c r="A10" s="11"/>
      <c r="B10" s="63" t="s">
        <v>19</v>
      </c>
      <c r="C10" s="66"/>
      <c r="D10" s="66"/>
      <c r="E10" s="66"/>
      <c r="F10" s="66"/>
      <c r="G10" s="66"/>
      <c r="H10" s="66"/>
      <c r="I10" s="66"/>
      <c r="J10" s="69"/>
      <c r="K10" s="157" t="s">
        <v>7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201"/>
      <c r="AF10" s="171" t="s">
        <v>74</v>
      </c>
      <c r="AG10" s="178"/>
      <c r="AH10" s="178"/>
      <c r="AI10" s="178"/>
      <c r="AJ10" s="178"/>
      <c r="AK10" s="178"/>
      <c r="AL10" s="224"/>
      <c r="AM10" s="227" t="s">
        <v>81</v>
      </c>
      <c r="AN10" s="229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58"/>
    </row>
    <row r="11" spans="1:69" s="124" customFormat="1" ht="20" customHeight="1">
      <c r="A11" s="11"/>
      <c r="B11" s="64"/>
      <c r="C11" s="67"/>
      <c r="D11" s="67"/>
      <c r="E11" s="67"/>
      <c r="F11" s="67"/>
      <c r="G11" s="67"/>
      <c r="H11" s="67"/>
      <c r="I11" s="67"/>
      <c r="J11" s="70"/>
      <c r="K11" s="158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202"/>
      <c r="AF11" s="172"/>
      <c r="AG11" s="179"/>
      <c r="AH11" s="179"/>
      <c r="AI11" s="179"/>
      <c r="AJ11" s="179"/>
      <c r="AK11" s="179"/>
      <c r="AL11" s="225"/>
      <c r="AM11" s="93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120"/>
    </row>
    <row r="12" spans="1:69" s="124" customFormat="1" ht="20" customHeight="1">
      <c r="A12" s="11"/>
      <c r="B12" s="65"/>
      <c r="C12" s="68"/>
      <c r="D12" s="68"/>
      <c r="E12" s="68"/>
      <c r="F12" s="68"/>
      <c r="G12" s="68"/>
      <c r="H12" s="68"/>
      <c r="I12" s="68"/>
      <c r="J12" s="71"/>
      <c r="K12" s="158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202"/>
      <c r="AF12" s="173"/>
      <c r="AG12" s="180"/>
      <c r="AH12" s="180"/>
      <c r="AI12" s="180"/>
      <c r="AJ12" s="180"/>
      <c r="AK12" s="180"/>
      <c r="AL12" s="226"/>
      <c r="AM12" s="94" t="s">
        <v>55</v>
      </c>
      <c r="AN12" s="96"/>
      <c r="AO12" s="96"/>
      <c r="AP12" s="96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121"/>
    </row>
    <row r="13" spans="1:69" ht="38.25" customHeight="1">
      <c r="B13" s="132" t="s">
        <v>60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195" t="s">
        <v>71</v>
      </c>
      <c r="AC13" s="198"/>
      <c r="AD13" s="198"/>
      <c r="AE13" s="198"/>
      <c r="AF13" s="198"/>
      <c r="AG13" s="198"/>
      <c r="AH13" s="198"/>
      <c r="AI13" s="198" t="s">
        <v>37</v>
      </c>
      <c r="AJ13" s="198"/>
      <c r="AK13" s="198"/>
      <c r="AL13" s="198"/>
      <c r="AM13" s="228"/>
      <c r="AN13" s="228"/>
      <c r="AO13" s="117" t="s">
        <v>10</v>
      </c>
      <c r="AP13" s="117"/>
      <c r="AQ13" s="228"/>
      <c r="AR13" s="228"/>
      <c r="AS13" s="117" t="s">
        <v>84</v>
      </c>
      <c r="AT13" s="117"/>
      <c r="AU13" s="228"/>
      <c r="AV13" s="228"/>
      <c r="AW13" s="228"/>
      <c r="AX13" s="117" t="s">
        <v>88</v>
      </c>
      <c r="AY13" s="117"/>
      <c r="AZ13" s="198" t="s">
        <v>90</v>
      </c>
      <c r="BA13" s="198"/>
      <c r="BB13" s="198"/>
      <c r="BC13" s="198"/>
      <c r="BD13" s="247"/>
      <c r="BE13" s="247"/>
      <c r="BF13" s="247"/>
      <c r="BG13" s="247"/>
      <c r="BH13" s="247"/>
      <c r="BI13" s="247"/>
      <c r="BJ13" s="247"/>
      <c r="BK13" s="247"/>
      <c r="BL13" s="247"/>
      <c r="BM13" s="117" t="s">
        <v>97</v>
      </c>
      <c r="BN13" s="117"/>
      <c r="BO13" s="259"/>
    </row>
    <row r="14" spans="1:69" ht="36" customHeight="1">
      <c r="B14" s="133" t="s">
        <v>32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7"/>
      <c r="AB14" s="196" t="s">
        <v>37</v>
      </c>
      <c r="AC14" s="199"/>
      <c r="AD14" s="199"/>
      <c r="AE14" s="199"/>
      <c r="AF14" s="203"/>
      <c r="AG14" s="203"/>
      <c r="AH14" s="199" t="s">
        <v>28</v>
      </c>
      <c r="AI14" s="199"/>
      <c r="AJ14" s="199"/>
      <c r="AK14" s="203" t="str">
        <f>IF(AQ13="","",AQ13)</f>
        <v/>
      </c>
      <c r="AL14" s="203"/>
      <c r="AM14" s="203"/>
      <c r="AN14" s="230" t="s">
        <v>43</v>
      </c>
      <c r="AO14" s="230"/>
      <c r="AP14" s="199" t="s">
        <v>83</v>
      </c>
      <c r="AQ14" s="199"/>
      <c r="AR14" s="199"/>
      <c r="AS14" s="199"/>
      <c r="AT14" s="198" t="s">
        <v>37</v>
      </c>
      <c r="AU14" s="198"/>
      <c r="AV14" s="198"/>
      <c r="AW14" s="203"/>
      <c r="AX14" s="203"/>
      <c r="AY14" s="230" t="s">
        <v>28</v>
      </c>
      <c r="AZ14" s="230"/>
      <c r="BA14" s="203"/>
      <c r="BB14" s="203"/>
      <c r="BC14" s="203"/>
      <c r="BD14" s="248" t="s">
        <v>43</v>
      </c>
      <c r="BE14" s="248"/>
      <c r="BF14" s="250" t="s">
        <v>96</v>
      </c>
      <c r="BG14" s="250"/>
      <c r="BH14" s="250"/>
      <c r="BI14" s="252" t="str">
        <f>IF(BA14="","",IF(AF14=AW14,BA14-(AK14-1),IF(AF14&lt;AW14,(12-(AK14-1))+BA14,"")))</f>
        <v/>
      </c>
      <c r="BJ14" s="252"/>
      <c r="BK14" s="252"/>
      <c r="BL14" s="252"/>
      <c r="BM14" s="199" t="s">
        <v>98</v>
      </c>
      <c r="BN14" s="199"/>
      <c r="BO14" s="260"/>
    </row>
    <row r="15" spans="1:69" s="39" customFormat="1" ht="18.75" customHeight="1">
      <c r="B15" s="134" t="s">
        <v>34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64"/>
      <c r="M15" s="171" t="s">
        <v>66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88" t="s">
        <v>70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207"/>
      <c r="AI15" s="178" t="s">
        <v>78</v>
      </c>
      <c r="AJ15" s="178"/>
      <c r="AK15" s="178"/>
      <c r="AL15" s="178"/>
      <c r="AM15" s="178"/>
      <c r="AN15" s="178"/>
      <c r="AO15" s="178"/>
      <c r="AP15" s="178"/>
      <c r="AQ15" s="178"/>
      <c r="AR15" s="178"/>
      <c r="AS15" s="224"/>
      <c r="AT15" s="171" t="s">
        <v>67</v>
      </c>
      <c r="AU15" s="178"/>
      <c r="AV15" s="178"/>
      <c r="AW15" s="178"/>
      <c r="AX15" s="178"/>
      <c r="AY15" s="178"/>
      <c r="AZ15" s="178"/>
      <c r="BA15" s="178"/>
      <c r="BB15" s="178"/>
      <c r="BC15" s="178"/>
      <c r="BD15" s="224"/>
      <c r="BE15" s="171" t="s">
        <v>92</v>
      </c>
      <c r="BF15" s="178"/>
      <c r="BG15" s="178"/>
      <c r="BH15" s="178"/>
      <c r="BI15" s="178"/>
      <c r="BJ15" s="178"/>
      <c r="BK15" s="178"/>
      <c r="BL15" s="178"/>
      <c r="BM15" s="178"/>
      <c r="BN15" s="178"/>
      <c r="BO15" s="261"/>
    </row>
    <row r="16" spans="1:69" s="39" customFormat="1" ht="18.75" customHeight="1">
      <c r="B16" s="135"/>
      <c r="C16" s="147"/>
      <c r="D16" s="147"/>
      <c r="E16" s="147"/>
      <c r="F16" s="147"/>
      <c r="G16" s="147"/>
      <c r="H16" s="147"/>
      <c r="I16" s="147"/>
      <c r="J16" s="147"/>
      <c r="K16" s="147"/>
      <c r="L16" s="165"/>
      <c r="M16" s="172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9"/>
      <c r="Y16" s="179"/>
      <c r="Z16" s="179"/>
      <c r="AA16" s="179"/>
      <c r="AB16" s="179"/>
      <c r="AC16" s="179"/>
      <c r="AD16" s="179"/>
      <c r="AE16" s="179"/>
      <c r="AF16" s="179"/>
      <c r="AG16" s="179"/>
      <c r="AH16" s="208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225"/>
      <c r="AT16" s="172"/>
      <c r="AU16" s="179"/>
      <c r="AV16" s="179"/>
      <c r="AW16" s="179"/>
      <c r="AX16" s="179"/>
      <c r="AY16" s="179"/>
      <c r="AZ16" s="179"/>
      <c r="BA16" s="179"/>
      <c r="BB16" s="179"/>
      <c r="BC16" s="179"/>
      <c r="BD16" s="225"/>
      <c r="BE16" s="172"/>
      <c r="BF16" s="179"/>
      <c r="BG16" s="179"/>
      <c r="BH16" s="179"/>
      <c r="BI16" s="179"/>
      <c r="BJ16" s="179"/>
      <c r="BK16" s="179"/>
      <c r="BL16" s="179"/>
      <c r="BM16" s="179"/>
      <c r="BN16" s="179"/>
      <c r="BO16" s="262"/>
    </row>
    <row r="17" spans="1:103" s="39" customFormat="1" ht="31.5" customHeight="1">
      <c r="B17" s="136"/>
      <c r="C17" s="148"/>
      <c r="D17" s="148"/>
      <c r="E17" s="148"/>
      <c r="F17" s="148"/>
      <c r="G17" s="148"/>
      <c r="H17" s="148"/>
      <c r="I17" s="148"/>
      <c r="J17" s="148"/>
      <c r="K17" s="148"/>
      <c r="L17" s="166"/>
      <c r="M17" s="173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90"/>
      <c r="Y17" s="180"/>
      <c r="Z17" s="180"/>
      <c r="AA17" s="180"/>
      <c r="AB17" s="180"/>
      <c r="AC17" s="180"/>
      <c r="AD17" s="180"/>
      <c r="AE17" s="180"/>
      <c r="AF17" s="180"/>
      <c r="AG17" s="180"/>
      <c r="AH17" s="209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226"/>
      <c r="AT17" s="173"/>
      <c r="AU17" s="180"/>
      <c r="AV17" s="180"/>
      <c r="AW17" s="180"/>
      <c r="AX17" s="180"/>
      <c r="AY17" s="180"/>
      <c r="AZ17" s="180"/>
      <c r="BA17" s="180"/>
      <c r="BB17" s="180"/>
      <c r="BC17" s="180"/>
      <c r="BD17" s="226"/>
      <c r="BE17" s="173"/>
      <c r="BF17" s="180"/>
      <c r="BG17" s="180"/>
      <c r="BH17" s="180"/>
      <c r="BI17" s="180"/>
      <c r="BJ17" s="180"/>
      <c r="BK17" s="180"/>
      <c r="BL17" s="180"/>
      <c r="BM17" s="180"/>
      <c r="BN17" s="180"/>
      <c r="BO17" s="263"/>
    </row>
    <row r="18" spans="1:103" s="2" customFormat="1" ht="25" customHeight="1">
      <c r="B18" s="137" t="s">
        <v>37</v>
      </c>
      <c r="C18" s="149"/>
      <c r="D18" s="107"/>
      <c r="E18" s="107"/>
      <c r="F18" s="156" t="s">
        <v>28</v>
      </c>
      <c r="G18" s="156"/>
      <c r="H18" s="107"/>
      <c r="I18" s="107"/>
      <c r="J18" s="107"/>
      <c r="K18" s="156" t="s">
        <v>43</v>
      </c>
      <c r="L18" s="167"/>
      <c r="M18" s="174" t="str">
        <f>IF(H18="","",IF($BD$13="","",ROUNDDOWN($BD$13/$BI$14,-1)))</f>
        <v/>
      </c>
      <c r="N18" s="181"/>
      <c r="O18" s="181"/>
      <c r="P18" s="181"/>
      <c r="Q18" s="181"/>
      <c r="R18" s="181"/>
      <c r="S18" s="181"/>
      <c r="T18" s="181"/>
      <c r="U18" s="181"/>
      <c r="V18" s="107" t="s">
        <v>68</v>
      </c>
      <c r="W18" s="107"/>
      <c r="X18" s="191"/>
      <c r="Y18" s="181"/>
      <c r="Z18" s="181"/>
      <c r="AA18" s="181"/>
      <c r="AB18" s="181"/>
      <c r="AC18" s="181"/>
      <c r="AD18" s="181"/>
      <c r="AE18" s="181"/>
      <c r="AF18" s="181"/>
      <c r="AG18" s="107" t="s">
        <v>68</v>
      </c>
      <c r="AH18" s="210"/>
      <c r="AI18" s="215" t="str">
        <f>IF(AND(M18="",X18=""),"",IF(M18="",X18,M18+X18))</f>
        <v/>
      </c>
      <c r="AJ18" s="181"/>
      <c r="AK18" s="181"/>
      <c r="AL18" s="181"/>
      <c r="AM18" s="181"/>
      <c r="AN18" s="181"/>
      <c r="AO18" s="181"/>
      <c r="AP18" s="181"/>
      <c r="AQ18" s="181"/>
      <c r="AR18" s="107" t="s">
        <v>68</v>
      </c>
      <c r="AS18" s="237"/>
      <c r="AT18" s="174" t="str">
        <f>IF(AI18="","",IF(OR($BH$24="",$BH$26=""),25700,""))</f>
        <v/>
      </c>
      <c r="AU18" s="181"/>
      <c r="AV18" s="181"/>
      <c r="AW18" s="181"/>
      <c r="AX18" s="181"/>
      <c r="AY18" s="181"/>
      <c r="AZ18" s="181"/>
      <c r="BA18" s="181"/>
      <c r="BB18" s="181"/>
      <c r="BC18" s="107" t="s">
        <v>68</v>
      </c>
      <c r="BD18" s="237"/>
      <c r="BE18" s="174" t="str">
        <f>IF(AT18="","",MIN(AI18,AT18))</f>
        <v/>
      </c>
      <c r="BF18" s="181"/>
      <c r="BG18" s="181"/>
      <c r="BH18" s="181"/>
      <c r="BI18" s="181"/>
      <c r="BJ18" s="181"/>
      <c r="BK18" s="181"/>
      <c r="BL18" s="181"/>
      <c r="BM18" s="181"/>
      <c r="BN18" s="107" t="s">
        <v>68</v>
      </c>
      <c r="BO18" s="264"/>
    </row>
    <row r="19" spans="1:103" s="2" customFormat="1" ht="25" customHeight="1">
      <c r="B19" s="137" t="s">
        <v>37</v>
      </c>
      <c r="C19" s="149"/>
      <c r="D19" s="107"/>
      <c r="E19" s="107"/>
      <c r="F19" s="156" t="s">
        <v>28</v>
      </c>
      <c r="G19" s="156"/>
      <c r="H19" s="107"/>
      <c r="I19" s="107"/>
      <c r="J19" s="107"/>
      <c r="K19" s="156" t="s">
        <v>43</v>
      </c>
      <c r="L19" s="167"/>
      <c r="M19" s="175" t="str">
        <f>IF(H19="","",IF($BD$13="","",ROUNDDOWN($BD$13/$BI$14,-1)))</f>
        <v/>
      </c>
      <c r="N19" s="182"/>
      <c r="O19" s="182"/>
      <c r="P19" s="182"/>
      <c r="Q19" s="182"/>
      <c r="R19" s="182"/>
      <c r="S19" s="182"/>
      <c r="T19" s="182"/>
      <c r="U19" s="182"/>
      <c r="V19" s="105" t="s">
        <v>68</v>
      </c>
      <c r="W19" s="105"/>
      <c r="X19" s="192"/>
      <c r="Y19" s="182"/>
      <c r="Z19" s="182"/>
      <c r="AA19" s="182"/>
      <c r="AB19" s="182"/>
      <c r="AC19" s="182"/>
      <c r="AD19" s="182"/>
      <c r="AE19" s="182"/>
      <c r="AF19" s="182"/>
      <c r="AG19" s="105" t="s">
        <v>68</v>
      </c>
      <c r="AH19" s="211"/>
      <c r="AI19" s="216" t="str">
        <f>IF(AND(M19="",X19=""),"",IF(M19="",X19,M19+X19))</f>
        <v/>
      </c>
      <c r="AJ19" s="217"/>
      <c r="AK19" s="217"/>
      <c r="AL19" s="217"/>
      <c r="AM19" s="217"/>
      <c r="AN19" s="217"/>
      <c r="AO19" s="217"/>
      <c r="AP19" s="217"/>
      <c r="AQ19" s="217"/>
      <c r="AR19" s="105" t="s">
        <v>68</v>
      </c>
      <c r="AS19" s="109"/>
      <c r="AT19" s="175" t="str">
        <f>IF(AI19="","",IF(OR($BH$24="",$BH$26=""),25700,""))</f>
        <v/>
      </c>
      <c r="AU19" s="182"/>
      <c r="AV19" s="182"/>
      <c r="AW19" s="182"/>
      <c r="AX19" s="182"/>
      <c r="AY19" s="182"/>
      <c r="AZ19" s="182"/>
      <c r="BA19" s="182"/>
      <c r="BB19" s="182"/>
      <c r="BC19" s="105" t="s">
        <v>68</v>
      </c>
      <c r="BD19" s="109"/>
      <c r="BE19" s="175" t="str">
        <f>IF(AT19="","",MIN(AI19,AT19))</f>
        <v/>
      </c>
      <c r="BF19" s="182"/>
      <c r="BG19" s="182"/>
      <c r="BH19" s="182"/>
      <c r="BI19" s="182"/>
      <c r="BJ19" s="182"/>
      <c r="BK19" s="182"/>
      <c r="BL19" s="182"/>
      <c r="BM19" s="182"/>
      <c r="BN19" s="105" t="s">
        <v>68</v>
      </c>
      <c r="BO19" s="122"/>
    </row>
    <row r="20" spans="1:103" s="2" customFormat="1" ht="25" customHeight="1">
      <c r="B20" s="137" t="s">
        <v>37</v>
      </c>
      <c r="C20" s="149"/>
      <c r="D20" s="107"/>
      <c r="E20" s="107"/>
      <c r="F20" s="156" t="s">
        <v>28</v>
      </c>
      <c r="G20" s="156"/>
      <c r="H20" s="107"/>
      <c r="I20" s="107"/>
      <c r="J20" s="107"/>
      <c r="K20" s="156" t="s">
        <v>43</v>
      </c>
      <c r="L20" s="167"/>
      <c r="M20" s="175" t="str">
        <f>IF(H20="","",IF($BD$13="","",ROUNDDOWN($BD$13/$BI$14,-1)))</f>
        <v/>
      </c>
      <c r="N20" s="182"/>
      <c r="O20" s="182"/>
      <c r="P20" s="182"/>
      <c r="Q20" s="182"/>
      <c r="R20" s="182"/>
      <c r="S20" s="182"/>
      <c r="T20" s="182"/>
      <c r="U20" s="182"/>
      <c r="V20" s="105" t="s">
        <v>68</v>
      </c>
      <c r="W20" s="105"/>
      <c r="X20" s="192"/>
      <c r="Y20" s="182"/>
      <c r="Z20" s="182"/>
      <c r="AA20" s="182"/>
      <c r="AB20" s="182"/>
      <c r="AC20" s="182"/>
      <c r="AD20" s="182"/>
      <c r="AE20" s="182"/>
      <c r="AF20" s="182"/>
      <c r="AG20" s="105" t="s">
        <v>68</v>
      </c>
      <c r="AH20" s="211"/>
      <c r="AI20" s="217" t="str">
        <f>IF(AND(M20="",X20=""),"",IF(M20="",X20,M20+X20))</f>
        <v/>
      </c>
      <c r="AJ20" s="217"/>
      <c r="AK20" s="217"/>
      <c r="AL20" s="217"/>
      <c r="AM20" s="217"/>
      <c r="AN20" s="217"/>
      <c r="AO20" s="217"/>
      <c r="AP20" s="217"/>
      <c r="AQ20" s="217"/>
      <c r="AR20" s="105" t="s">
        <v>68</v>
      </c>
      <c r="AS20" s="109"/>
      <c r="AT20" s="175" t="str">
        <f>IF(AI20="","",IF(OR($BH$24="",$BH$26=""),25700,""))</f>
        <v/>
      </c>
      <c r="AU20" s="182"/>
      <c r="AV20" s="182"/>
      <c r="AW20" s="182"/>
      <c r="AX20" s="182"/>
      <c r="AY20" s="182"/>
      <c r="AZ20" s="182"/>
      <c r="BA20" s="182"/>
      <c r="BB20" s="182"/>
      <c r="BC20" s="105" t="s">
        <v>68</v>
      </c>
      <c r="BD20" s="109"/>
      <c r="BE20" s="175" t="str">
        <f>IF(AT20="","",MIN(AI20,AT20))</f>
        <v/>
      </c>
      <c r="BF20" s="182"/>
      <c r="BG20" s="182"/>
      <c r="BH20" s="182"/>
      <c r="BI20" s="182"/>
      <c r="BJ20" s="182"/>
      <c r="BK20" s="182"/>
      <c r="BL20" s="182"/>
      <c r="BM20" s="182"/>
      <c r="BN20" s="105" t="s">
        <v>68</v>
      </c>
      <c r="BO20" s="122"/>
    </row>
    <row r="21" spans="1:103" s="124" customFormat="1" ht="18.75" customHeight="1">
      <c r="A21" s="11"/>
      <c r="B21" s="138" t="s">
        <v>61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83"/>
      <c r="U21" s="185"/>
      <c r="V21" s="185"/>
      <c r="W21" s="186" t="s">
        <v>69</v>
      </c>
      <c r="X21" s="186"/>
      <c r="Y21" s="193"/>
      <c r="Z21" s="193"/>
      <c r="AA21" s="193"/>
      <c r="AB21" s="193"/>
      <c r="AC21" s="193"/>
      <c r="AD21" s="193"/>
      <c r="AE21" s="193"/>
      <c r="AF21" s="193"/>
      <c r="AG21" s="193"/>
      <c r="AH21" s="185" t="s">
        <v>68</v>
      </c>
      <c r="AI21" s="185"/>
      <c r="AJ21" s="221"/>
      <c r="AK21" s="221"/>
      <c r="AL21" s="221"/>
      <c r="AM21" s="186" t="s">
        <v>82</v>
      </c>
      <c r="AN21" s="186"/>
      <c r="AO21" s="193"/>
      <c r="AP21" s="193"/>
      <c r="AQ21" s="193"/>
      <c r="AR21" s="193"/>
      <c r="AS21" s="193"/>
      <c r="AT21" s="193"/>
      <c r="AU21" s="193"/>
      <c r="AV21" s="193"/>
      <c r="AW21" s="193"/>
      <c r="AX21" s="185" t="s">
        <v>68</v>
      </c>
      <c r="AY21" s="185"/>
      <c r="AZ21" s="221"/>
      <c r="BA21" s="221"/>
      <c r="BB21" s="221"/>
      <c r="BC21" s="186" t="s">
        <v>91</v>
      </c>
      <c r="BD21" s="186"/>
      <c r="BE21" s="193"/>
      <c r="BF21" s="193"/>
      <c r="BG21" s="193"/>
      <c r="BH21" s="193"/>
      <c r="BI21" s="193"/>
      <c r="BJ21" s="193"/>
      <c r="BK21" s="193"/>
      <c r="BL21" s="193"/>
      <c r="BM21" s="193"/>
      <c r="BN21" s="185" t="s">
        <v>68</v>
      </c>
      <c r="BO21" s="265"/>
    </row>
    <row r="22" spans="1:103" s="124" customFormat="1" ht="18.75" customHeight="1">
      <c r="A22" s="11"/>
      <c r="B22" s="139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84"/>
      <c r="U22" s="33"/>
      <c r="V22" s="33"/>
      <c r="W22" s="187"/>
      <c r="X22" s="187"/>
      <c r="Y22" s="194"/>
      <c r="Z22" s="194"/>
      <c r="AA22" s="194"/>
      <c r="AB22" s="194"/>
      <c r="AC22" s="194"/>
      <c r="AD22" s="194"/>
      <c r="AE22" s="194"/>
      <c r="AF22" s="194"/>
      <c r="AG22" s="194"/>
      <c r="AH22" s="33"/>
      <c r="AI22" s="33"/>
      <c r="AJ22" s="222"/>
      <c r="AK22" s="222"/>
      <c r="AL22" s="222"/>
      <c r="AM22" s="187"/>
      <c r="AN22" s="187"/>
      <c r="AO22" s="194"/>
      <c r="AP22" s="194"/>
      <c r="AQ22" s="194"/>
      <c r="AR22" s="194"/>
      <c r="AS22" s="194"/>
      <c r="AT22" s="194"/>
      <c r="AU22" s="194"/>
      <c r="AV22" s="194"/>
      <c r="AW22" s="194"/>
      <c r="AX22" s="33"/>
      <c r="AY22" s="33"/>
      <c r="AZ22" s="222"/>
      <c r="BA22" s="222"/>
      <c r="BB22" s="222"/>
      <c r="BC22" s="187"/>
      <c r="BD22" s="187"/>
      <c r="BE22" s="194"/>
      <c r="BF22" s="194"/>
      <c r="BG22" s="194"/>
      <c r="BH22" s="194"/>
      <c r="BI22" s="194"/>
      <c r="BJ22" s="194"/>
      <c r="BK22" s="194"/>
      <c r="BL22" s="194"/>
      <c r="BM22" s="194"/>
      <c r="BN22" s="33"/>
      <c r="BO22" s="266"/>
    </row>
    <row r="23" spans="1:103" s="124" customFormat="1" ht="23.25" customHeight="1">
      <c r="A23" s="11"/>
      <c r="B23" s="137" t="s">
        <v>37</v>
      </c>
      <c r="C23" s="149"/>
      <c r="D23" s="149"/>
      <c r="E23" s="155" t="str">
        <f>IF($V$4="","",$V$4)</f>
        <v/>
      </c>
      <c r="F23" s="155"/>
      <c r="G23" s="149" t="s">
        <v>28</v>
      </c>
      <c r="H23" s="149"/>
      <c r="I23" s="155" t="str">
        <f>IF($AB$4="","",$AB$4)</f>
        <v/>
      </c>
      <c r="J23" s="155"/>
      <c r="K23" s="155"/>
      <c r="L23" s="149" t="s">
        <v>43</v>
      </c>
      <c r="M23" s="149"/>
      <c r="N23" s="27" t="s">
        <v>44</v>
      </c>
      <c r="O23" s="27"/>
      <c r="P23" s="149" t="s">
        <v>37</v>
      </c>
      <c r="Q23" s="149"/>
      <c r="R23" s="149"/>
      <c r="S23" s="155" t="str">
        <f>IF($AP$4="","",$AP$4)</f>
        <v/>
      </c>
      <c r="T23" s="155"/>
      <c r="U23" s="149" t="s">
        <v>28</v>
      </c>
      <c r="V23" s="149"/>
      <c r="W23" s="155" t="str">
        <f>IF($AV$4="","",$AV$4)</f>
        <v/>
      </c>
      <c r="X23" s="155"/>
      <c r="Y23" s="155"/>
      <c r="Z23" s="149" t="s">
        <v>43</v>
      </c>
      <c r="AA23" s="149"/>
      <c r="AB23" s="197" t="s">
        <v>72</v>
      </c>
      <c r="AC23" s="200"/>
      <c r="AD23" s="200"/>
      <c r="AE23" s="200"/>
      <c r="AF23" s="200"/>
      <c r="AG23" s="204"/>
      <c r="AH23" s="155"/>
      <c r="AI23" s="155"/>
      <c r="AJ23" s="223" t="s">
        <v>79</v>
      </c>
      <c r="AK23" s="223"/>
      <c r="AL23" s="223"/>
      <c r="AM23" s="223"/>
      <c r="AN23" s="223"/>
      <c r="AO23" s="223"/>
      <c r="AP23" s="223"/>
      <c r="AQ23" s="223"/>
      <c r="AR23" s="155"/>
      <c r="AS23" s="155"/>
      <c r="AT23" s="155" t="s">
        <v>86</v>
      </c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223" t="s">
        <v>93</v>
      </c>
      <c r="BF23" s="223"/>
      <c r="BG23" s="223"/>
      <c r="BH23" s="223"/>
      <c r="BI23" s="223"/>
      <c r="BJ23" s="223"/>
      <c r="BK23" s="223"/>
      <c r="BL23" s="223"/>
      <c r="BM23" s="223"/>
      <c r="BN23" s="223"/>
      <c r="BO23" s="267"/>
      <c r="BR23" s="1"/>
      <c r="BS23" s="1"/>
      <c r="BT23" s="1"/>
      <c r="BU23" s="1"/>
      <c r="BV23" s="1"/>
      <c r="BW23" s="1"/>
      <c r="BX23" s="1"/>
      <c r="BY23" s="1"/>
      <c r="BZ23" s="1"/>
      <c r="CA23" s="269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18.75" customHeight="1">
      <c r="B24" s="140" t="s">
        <v>62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232"/>
      <c r="AR24" s="233" t="s">
        <v>37</v>
      </c>
      <c r="AS24" s="233"/>
      <c r="AT24" s="233"/>
      <c r="AU24" s="233"/>
      <c r="AV24" s="245"/>
      <c r="AW24" s="245"/>
      <c r="AX24" s="245"/>
      <c r="AY24" s="245"/>
      <c r="AZ24" s="233" t="s">
        <v>28</v>
      </c>
      <c r="BA24" s="233"/>
      <c r="BB24" s="245"/>
      <c r="BC24" s="245"/>
      <c r="BD24" s="245"/>
      <c r="BE24" s="245"/>
      <c r="BF24" s="233" t="s">
        <v>43</v>
      </c>
      <c r="BG24" s="233"/>
      <c r="BH24" s="245"/>
      <c r="BI24" s="245"/>
      <c r="BJ24" s="245"/>
      <c r="BK24" s="245"/>
      <c r="BL24" s="253" t="s">
        <v>17</v>
      </c>
      <c r="BM24" s="253"/>
      <c r="BN24" s="254"/>
      <c r="BO24" s="268"/>
    </row>
    <row r="25" spans="1:103" ht="24.75" customHeight="1">
      <c r="B25" s="137" t="s">
        <v>37</v>
      </c>
      <c r="C25" s="149"/>
      <c r="D25" s="149"/>
      <c r="E25" s="155" t="str">
        <f>IF($V$4="","",$V$4)</f>
        <v/>
      </c>
      <c r="F25" s="155"/>
      <c r="G25" s="149" t="s">
        <v>28</v>
      </c>
      <c r="H25" s="149"/>
      <c r="I25" s="155" t="str">
        <f>IF($AB$4="","",$AB$4)</f>
        <v/>
      </c>
      <c r="J25" s="155"/>
      <c r="K25" s="155"/>
      <c r="L25" s="149" t="s">
        <v>43</v>
      </c>
      <c r="M25" s="149"/>
      <c r="N25" s="27" t="s">
        <v>44</v>
      </c>
      <c r="O25" s="27"/>
      <c r="P25" s="149" t="s">
        <v>37</v>
      </c>
      <c r="Q25" s="149"/>
      <c r="R25" s="149"/>
      <c r="S25" s="155" t="str">
        <f>IF($AP$4="","",$AP$4)</f>
        <v/>
      </c>
      <c r="T25" s="155"/>
      <c r="U25" s="149" t="s">
        <v>28</v>
      </c>
      <c r="V25" s="149"/>
      <c r="W25" s="155" t="str">
        <f>IF($AV$4="","",$AV$4)</f>
        <v/>
      </c>
      <c r="X25" s="155"/>
      <c r="Y25" s="155"/>
      <c r="Z25" s="149" t="s">
        <v>43</v>
      </c>
      <c r="AA25" s="149"/>
      <c r="AB25" s="197" t="s">
        <v>73</v>
      </c>
      <c r="AC25" s="200"/>
      <c r="AD25" s="200"/>
      <c r="AE25" s="200"/>
      <c r="AF25" s="200"/>
      <c r="AG25" s="204"/>
      <c r="AH25" s="155"/>
      <c r="AI25" s="155"/>
      <c r="AJ25" s="223" t="s">
        <v>80</v>
      </c>
      <c r="AK25" s="223"/>
      <c r="AL25" s="223"/>
      <c r="AM25" s="223"/>
      <c r="AN25" s="223"/>
      <c r="AO25" s="223"/>
      <c r="AP25" s="223"/>
      <c r="AQ25" s="223"/>
      <c r="AR25" s="155"/>
      <c r="AS25" s="155"/>
      <c r="AT25" s="241" t="s">
        <v>87</v>
      </c>
      <c r="AU25" s="241"/>
      <c r="AV25" s="241"/>
      <c r="AW25" s="241"/>
      <c r="AX25" s="241"/>
      <c r="AY25" s="241"/>
      <c r="AZ25" s="241"/>
      <c r="BA25" s="241"/>
      <c r="BB25" s="241"/>
      <c r="BC25" s="155"/>
      <c r="BD25" s="155"/>
      <c r="BE25" s="223" t="s">
        <v>94</v>
      </c>
      <c r="BF25" s="223"/>
      <c r="BG25" s="223"/>
      <c r="BH25" s="223"/>
      <c r="BI25" s="223"/>
      <c r="BJ25" s="223"/>
      <c r="BK25" s="223"/>
      <c r="BL25" s="223"/>
      <c r="BM25" s="223"/>
      <c r="BN25" s="223"/>
      <c r="BO25" s="267"/>
    </row>
    <row r="26" spans="1:103" ht="18.75" customHeight="1">
      <c r="B26" s="140" t="s">
        <v>63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232"/>
      <c r="AR26" s="233" t="s">
        <v>37</v>
      </c>
      <c r="AS26" s="233"/>
      <c r="AT26" s="233"/>
      <c r="AU26" s="233"/>
      <c r="AV26" s="245"/>
      <c r="AW26" s="245"/>
      <c r="AX26" s="245"/>
      <c r="AY26" s="245"/>
      <c r="AZ26" s="233" t="s">
        <v>28</v>
      </c>
      <c r="BA26" s="233"/>
      <c r="BB26" s="245"/>
      <c r="BC26" s="245"/>
      <c r="BD26" s="245"/>
      <c r="BE26" s="245"/>
      <c r="BF26" s="233" t="s">
        <v>43</v>
      </c>
      <c r="BG26" s="233"/>
      <c r="BH26" s="245"/>
      <c r="BI26" s="245"/>
      <c r="BJ26" s="245"/>
      <c r="BK26" s="245"/>
      <c r="BL26" s="253" t="s">
        <v>17</v>
      </c>
      <c r="BM26" s="253"/>
      <c r="BN26" s="254"/>
      <c r="BO26" s="268"/>
    </row>
    <row r="27" spans="1:103" ht="27.75" customHeight="1">
      <c r="B27" s="141" t="s">
        <v>64</v>
      </c>
      <c r="C27" s="141"/>
      <c r="D27" s="153" t="s">
        <v>22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</row>
    <row r="28" spans="1:103" ht="18.75" customHeight="1">
      <c r="B28" s="142"/>
      <c r="C28" s="142"/>
      <c r="D28" s="154" t="s">
        <v>65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</row>
    <row r="29" spans="1:103" ht="15" customHeight="1">
      <c r="A29" s="10"/>
      <c r="B29" s="10"/>
      <c r="C29" s="2"/>
      <c r="D29" s="35"/>
      <c r="E29" s="35"/>
      <c r="F29" s="3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125"/>
    </row>
    <row r="30" spans="1:103" ht="18.75" customHeight="1">
      <c r="A30" s="4" t="s">
        <v>46</v>
      </c>
      <c r="B30" s="4"/>
    </row>
    <row r="31" spans="1:103" ht="18.75" customHeight="1"/>
    <row r="32" spans="1:103" ht="18.75" customHeight="1"/>
    <row r="33" ht="18.75" customHeight="1"/>
    <row r="34" ht="18.75" customHeight="1"/>
    <row r="35" ht="18.7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</sheetData>
  <mergeCells count="192">
    <mergeCell ref="A2:BP2"/>
    <mergeCell ref="A3:BP3"/>
    <mergeCell ref="O4:Q4"/>
    <mergeCell ref="R4:U4"/>
    <mergeCell ref="V4:X4"/>
    <mergeCell ref="Y4:AA4"/>
    <mergeCell ref="AB4:AE4"/>
    <mergeCell ref="AF4:AH4"/>
    <mergeCell ref="AI4:AK4"/>
    <mergeCell ref="AL4:AO4"/>
    <mergeCell ref="AP4:AR4"/>
    <mergeCell ref="AS4:AU4"/>
    <mergeCell ref="AV4:AY4"/>
    <mergeCell ref="AZ4:BB4"/>
    <mergeCell ref="BC4:BE4"/>
    <mergeCell ref="BF4:BH4"/>
    <mergeCell ref="B6:BO6"/>
    <mergeCell ref="M7:AH7"/>
    <mergeCell ref="AI7:AS7"/>
    <mergeCell ref="AT7:BE7"/>
    <mergeCell ref="BF7:BH7"/>
    <mergeCell ref="BI7:BL7"/>
    <mergeCell ref="BM7:BO7"/>
    <mergeCell ref="AI8:AS8"/>
    <mergeCell ref="AT8:BO8"/>
    <mergeCell ref="AI9:AS9"/>
    <mergeCell ref="AT9:AW9"/>
    <mergeCell ref="AX9:AZ9"/>
    <mergeCell ref="BA9:BC9"/>
    <mergeCell ref="BD9:BF9"/>
    <mergeCell ref="BG9:BI9"/>
    <mergeCell ref="BJ9:BL9"/>
    <mergeCell ref="BM9:BO9"/>
    <mergeCell ref="K10:AE10"/>
    <mergeCell ref="AM10:AN10"/>
    <mergeCell ref="AO10:BO10"/>
    <mergeCell ref="AM11:BO11"/>
    <mergeCell ref="AM12:AP12"/>
    <mergeCell ref="AQ12:BO12"/>
    <mergeCell ref="B13:AA13"/>
    <mergeCell ref="AB13:AH13"/>
    <mergeCell ref="AI13:AL13"/>
    <mergeCell ref="AM13:AN13"/>
    <mergeCell ref="AO13:AP13"/>
    <mergeCell ref="AQ13:AR13"/>
    <mergeCell ref="AS13:AT13"/>
    <mergeCell ref="AU13:AW13"/>
    <mergeCell ref="AX13:AY13"/>
    <mergeCell ref="AZ13:BC13"/>
    <mergeCell ref="BD13:BL13"/>
    <mergeCell ref="BM13:BO13"/>
    <mergeCell ref="B14:AA14"/>
    <mergeCell ref="AB14:AE14"/>
    <mergeCell ref="AF14:AG14"/>
    <mergeCell ref="AH14:AJ14"/>
    <mergeCell ref="AK14:AM14"/>
    <mergeCell ref="AN14:AO14"/>
    <mergeCell ref="AP14:AS14"/>
    <mergeCell ref="AT14:AV14"/>
    <mergeCell ref="AW14:AX14"/>
    <mergeCell ref="AY14:AZ14"/>
    <mergeCell ref="BA14:BC14"/>
    <mergeCell ref="BD14:BE14"/>
    <mergeCell ref="BF14:BH14"/>
    <mergeCell ref="BI14:BL14"/>
    <mergeCell ref="BM14:BO14"/>
    <mergeCell ref="B18:C18"/>
    <mergeCell ref="D18:E18"/>
    <mergeCell ref="F18:G18"/>
    <mergeCell ref="H18:J18"/>
    <mergeCell ref="K18:L18"/>
    <mergeCell ref="M18:U18"/>
    <mergeCell ref="V18:W18"/>
    <mergeCell ref="X18:AF18"/>
    <mergeCell ref="AG18:AH18"/>
    <mergeCell ref="AI18:AQ18"/>
    <mergeCell ref="AR18:AS18"/>
    <mergeCell ref="AT18:BB18"/>
    <mergeCell ref="BC18:BD18"/>
    <mergeCell ref="BE18:BM18"/>
    <mergeCell ref="BN18:BO18"/>
    <mergeCell ref="B19:C19"/>
    <mergeCell ref="D19:E19"/>
    <mergeCell ref="F19:G19"/>
    <mergeCell ref="H19:J19"/>
    <mergeCell ref="K19:L19"/>
    <mergeCell ref="M19:U19"/>
    <mergeCell ref="V19:W19"/>
    <mergeCell ref="X19:AF19"/>
    <mergeCell ref="AG19:AH19"/>
    <mergeCell ref="AI19:AQ19"/>
    <mergeCell ref="AR19:AS19"/>
    <mergeCell ref="AT19:BB19"/>
    <mergeCell ref="BC19:BD19"/>
    <mergeCell ref="BE19:BM19"/>
    <mergeCell ref="BN19:BO19"/>
    <mergeCell ref="B20:C20"/>
    <mergeCell ref="D20:E20"/>
    <mergeCell ref="F20:G20"/>
    <mergeCell ref="H20:J20"/>
    <mergeCell ref="K20:L20"/>
    <mergeCell ref="M20:U20"/>
    <mergeCell ref="V20:W20"/>
    <mergeCell ref="X20:AF20"/>
    <mergeCell ref="AG20:AH20"/>
    <mergeCell ref="AI20:AQ20"/>
    <mergeCell ref="AR20:AS20"/>
    <mergeCell ref="AT20:BB20"/>
    <mergeCell ref="BC20:BD20"/>
    <mergeCell ref="BE20:BM20"/>
    <mergeCell ref="BN20:BO20"/>
    <mergeCell ref="B23:D23"/>
    <mergeCell ref="E23:F23"/>
    <mergeCell ref="G23:H23"/>
    <mergeCell ref="I23:K23"/>
    <mergeCell ref="L23:M23"/>
    <mergeCell ref="N23:O23"/>
    <mergeCell ref="P23:R23"/>
    <mergeCell ref="S23:T23"/>
    <mergeCell ref="U23:V23"/>
    <mergeCell ref="W23:Y23"/>
    <mergeCell ref="Z23:AA23"/>
    <mergeCell ref="AB23:AG23"/>
    <mergeCell ref="AH23:AI23"/>
    <mergeCell ref="AJ23:AQ23"/>
    <mergeCell ref="AR23:AS23"/>
    <mergeCell ref="AT23:BB23"/>
    <mergeCell ref="BC23:BD23"/>
    <mergeCell ref="BE23:BO23"/>
    <mergeCell ref="B24:AQ24"/>
    <mergeCell ref="AR24:AU24"/>
    <mergeCell ref="AV24:AY24"/>
    <mergeCell ref="AZ24:BA24"/>
    <mergeCell ref="BB24:BE24"/>
    <mergeCell ref="BF24:BG24"/>
    <mergeCell ref="BH24:BK24"/>
    <mergeCell ref="BL24:BM24"/>
    <mergeCell ref="BN24:BO24"/>
    <mergeCell ref="B25:D25"/>
    <mergeCell ref="E25:F25"/>
    <mergeCell ref="G25:H25"/>
    <mergeCell ref="I25:K25"/>
    <mergeCell ref="L25:M25"/>
    <mergeCell ref="N25:O25"/>
    <mergeCell ref="P25:R25"/>
    <mergeCell ref="S25:T25"/>
    <mergeCell ref="U25:V25"/>
    <mergeCell ref="W25:Y25"/>
    <mergeCell ref="Z25:AA25"/>
    <mergeCell ref="AB25:AG25"/>
    <mergeCell ref="AH25:AI25"/>
    <mergeCell ref="AJ25:AQ25"/>
    <mergeCell ref="AR25:AS25"/>
    <mergeCell ref="AT25:BB25"/>
    <mergeCell ref="BC25:BD25"/>
    <mergeCell ref="BE25:BO25"/>
    <mergeCell ref="B26:AQ26"/>
    <mergeCell ref="AR26:AU26"/>
    <mergeCell ref="AV26:AY26"/>
    <mergeCell ref="AZ26:BA26"/>
    <mergeCell ref="BB26:BE26"/>
    <mergeCell ref="BF26:BG26"/>
    <mergeCell ref="BH26:BK26"/>
    <mergeCell ref="BL26:BM26"/>
    <mergeCell ref="BN26:BO26"/>
    <mergeCell ref="B27:C27"/>
    <mergeCell ref="D27:BO27"/>
    <mergeCell ref="D28:BO28"/>
    <mergeCell ref="B7:L9"/>
    <mergeCell ref="M8:AH9"/>
    <mergeCell ref="B10:J12"/>
    <mergeCell ref="AF10:AL12"/>
    <mergeCell ref="K11:AE12"/>
    <mergeCell ref="B15:L17"/>
    <mergeCell ref="M15:W17"/>
    <mergeCell ref="X15:AH17"/>
    <mergeCell ref="AI15:AS17"/>
    <mergeCell ref="AT15:BD17"/>
    <mergeCell ref="BE15:BO17"/>
    <mergeCell ref="B21:T22"/>
    <mergeCell ref="U21:V22"/>
    <mergeCell ref="W21:X22"/>
    <mergeCell ref="Y21:AG22"/>
    <mergeCell ref="AH21:AI22"/>
    <mergeCell ref="AJ21:AL22"/>
    <mergeCell ref="AM21:AN22"/>
    <mergeCell ref="AO21:AW22"/>
    <mergeCell ref="AX21:AY22"/>
    <mergeCell ref="AZ21:BB22"/>
    <mergeCell ref="BC21:BD22"/>
    <mergeCell ref="BE21:BM22"/>
    <mergeCell ref="BN21:BO22"/>
  </mergeCells>
  <phoneticPr fontId="1"/>
  <dataValidations count="2">
    <dataValidation type="list" allowBlank="1" showDropDown="0" showInputMessage="1" showErrorMessage="1" sqref="BI7:BL7">
      <formula1>"　,1,2"</formula1>
    </dataValidation>
    <dataValidation type="list" allowBlank="1" showDropDown="0" showInputMessage="1" showErrorMessage="1" sqref="AT9:AW9">
      <formula1>"　,平成,令和"</formula1>
    </dataValidation>
  </dataValidations>
  <printOptions horizontalCentered="1"/>
  <pageMargins left="0.51181102362204722" right="0.31496062992125984" top="0.59055118110236215" bottom="0.15748031496062992" header="0.31496062992125984" footer="0.31496062992125984"/>
  <pageSetup paperSize="9" scale="93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T31"/>
  <sheetViews>
    <sheetView view="pageBreakPreview" topLeftCell="A16" zoomScaleSheetLayoutView="100" workbookViewId="0">
      <selection activeCell="T24" sqref="T24:AI24"/>
    </sheetView>
  </sheetViews>
  <sheetFormatPr defaultColWidth="9" defaultRowHeight="14.25"/>
  <cols>
    <col min="1" max="46" width="1.25" style="1" customWidth="1"/>
    <col min="47" max="67" width="1.625" style="1" customWidth="1"/>
    <col min="68" max="68" width="1.25" style="1" customWidth="1"/>
    <col min="69" max="69" width="9" style="1"/>
    <col min="70" max="121" width="2.625" style="1" customWidth="1"/>
    <col min="122" max="16384" width="9" style="1"/>
  </cols>
  <sheetData>
    <row r="1" spans="1:69" ht="30" customHeight="1">
      <c r="A1" s="2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8.75" customHeight="1"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W2" s="33" t="s">
        <v>31</v>
      </c>
      <c r="AX2" s="33"/>
      <c r="AY2" s="33"/>
      <c r="AZ2" s="33"/>
      <c r="BA2" s="33"/>
      <c r="BB2" s="297" t="s">
        <v>108</v>
      </c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</row>
    <row r="3" spans="1:69" ht="25.5" customHeight="1">
      <c r="B3" s="14" t="s">
        <v>6</v>
      </c>
    </row>
    <row r="4" spans="1:69" ht="25.5" customHeight="1">
      <c r="B4" s="2"/>
    </row>
    <row r="5" spans="1:69" ht="18.75" customHeight="1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9" s="2" customFormat="1" ht="18.75" customHeight="1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9" s="2" customFormat="1" ht="18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9" t="s">
        <v>36</v>
      </c>
      <c r="P7" s="49"/>
      <c r="Q7" s="49"/>
      <c r="R7" s="50" t="s">
        <v>37</v>
      </c>
      <c r="S7" s="50"/>
      <c r="T7" s="50"/>
      <c r="U7" s="50"/>
      <c r="V7" s="277">
        <v>1</v>
      </c>
      <c r="W7" s="277"/>
      <c r="X7" s="277"/>
      <c r="Y7" s="50" t="s">
        <v>28</v>
      </c>
      <c r="Z7" s="50"/>
      <c r="AA7" s="50"/>
      <c r="AB7" s="277">
        <v>11</v>
      </c>
      <c r="AC7" s="277"/>
      <c r="AD7" s="277"/>
      <c r="AE7" s="277"/>
      <c r="AF7" s="50" t="s">
        <v>43</v>
      </c>
      <c r="AG7" s="50"/>
      <c r="AH7" s="50"/>
      <c r="AI7" s="50" t="s">
        <v>44</v>
      </c>
      <c r="AJ7" s="50"/>
      <c r="AK7" s="50"/>
      <c r="AL7" s="50" t="s">
        <v>37</v>
      </c>
      <c r="AM7" s="50"/>
      <c r="AN7" s="50"/>
      <c r="AO7" s="50"/>
      <c r="AP7" s="277">
        <v>2</v>
      </c>
      <c r="AQ7" s="277"/>
      <c r="AR7" s="277"/>
      <c r="AS7" s="50" t="s">
        <v>28</v>
      </c>
      <c r="AT7" s="50"/>
      <c r="AU7" s="50"/>
      <c r="AV7" s="277">
        <v>1</v>
      </c>
      <c r="AW7" s="277"/>
      <c r="AX7" s="277"/>
      <c r="AY7" s="277"/>
      <c r="AZ7" s="50" t="s">
        <v>43</v>
      </c>
      <c r="BA7" s="50"/>
      <c r="BB7" s="50"/>
      <c r="BC7" s="114" t="s">
        <v>8</v>
      </c>
      <c r="BD7" s="114"/>
      <c r="BE7" s="114"/>
      <c r="BF7" s="58" t="s">
        <v>16</v>
      </c>
      <c r="BG7" s="58"/>
      <c r="BH7" s="58"/>
      <c r="BI7" s="9"/>
      <c r="BJ7" s="9"/>
      <c r="BK7" s="9"/>
      <c r="BL7" s="9"/>
      <c r="BM7" s="9"/>
      <c r="BN7" s="9"/>
      <c r="BO7" s="9"/>
      <c r="BP7" s="9"/>
    </row>
    <row r="8" spans="1:69" s="2" customFormat="1" ht="18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115"/>
      <c r="BD8" s="115"/>
      <c r="BE8" s="115"/>
      <c r="BF8" s="116"/>
      <c r="BG8" s="116"/>
      <c r="BH8" s="116"/>
      <c r="BI8" s="9"/>
      <c r="BJ8" s="9"/>
      <c r="BK8" s="9"/>
      <c r="BL8" s="9"/>
      <c r="BM8" s="9"/>
      <c r="BN8" s="9"/>
      <c r="BO8" s="9"/>
      <c r="BP8" s="9"/>
    </row>
    <row r="9" spans="1:69" ht="20.25" customHeight="1">
      <c r="B9" s="1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15"/>
    </row>
    <row r="10" spans="1:69" ht="13.5" customHeight="1">
      <c r="B10" s="1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15"/>
    </row>
    <row r="11" spans="1:69" ht="18.75" hidden="1" customHeight="1">
      <c r="B11" s="1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15"/>
    </row>
    <row r="12" spans="1:69" ht="8.25" customHeight="1">
      <c r="B12" s="1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15"/>
    </row>
    <row r="13" spans="1:69" ht="15" customHeight="1">
      <c r="A13" s="10"/>
      <c r="B13" s="10"/>
      <c r="C13" s="2"/>
      <c r="D13" s="34" t="s">
        <v>21</v>
      </c>
      <c r="E13" s="34"/>
      <c r="F13" s="34"/>
      <c r="G13" s="38" t="s">
        <v>27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2"/>
      <c r="BQ13" s="125"/>
    </row>
    <row r="14" spans="1:69" ht="15" customHeight="1">
      <c r="A14" s="10"/>
      <c r="B14" s="10"/>
      <c r="C14" s="2"/>
      <c r="D14" s="34" t="s">
        <v>23</v>
      </c>
      <c r="E14" s="34"/>
      <c r="F14" s="34"/>
      <c r="G14" s="39" t="s">
        <v>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2"/>
      <c r="BQ14" s="125"/>
    </row>
    <row r="15" spans="1:69" ht="15" customHeight="1">
      <c r="A15" s="10"/>
      <c r="B15" s="10"/>
      <c r="C15" s="2"/>
      <c r="D15" s="34" t="s">
        <v>24</v>
      </c>
      <c r="E15" s="34"/>
      <c r="F15" s="34"/>
      <c r="G15" s="39" t="s">
        <v>29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2"/>
      <c r="BQ15" s="125"/>
    </row>
    <row r="16" spans="1:69" ht="15" customHeight="1">
      <c r="A16" s="10"/>
      <c r="B16" s="10"/>
      <c r="C16" s="2"/>
      <c r="D16" s="34" t="s">
        <v>25</v>
      </c>
      <c r="E16" s="34"/>
      <c r="F16" s="34"/>
      <c r="G16" s="39" t="s">
        <v>30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2"/>
      <c r="BQ16" s="125"/>
    </row>
    <row r="17" spans="1:98" ht="20.25" customHeight="1">
      <c r="A17" s="10"/>
      <c r="B17" s="10"/>
      <c r="C17" s="2"/>
      <c r="D17" s="35"/>
      <c r="E17" s="35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125"/>
    </row>
    <row r="18" spans="1:98" s="3" customFormat="1" ht="18.75" customHeight="1">
      <c r="B18" s="16" t="s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1:98" s="2" customFormat="1" ht="18.75" customHeight="1">
      <c r="B19" s="17" t="s">
        <v>11</v>
      </c>
      <c r="C19" s="27"/>
      <c r="D19" s="27"/>
      <c r="E19" s="27"/>
      <c r="F19" s="27"/>
      <c r="G19" s="40"/>
      <c r="H19" s="274" t="s">
        <v>100</v>
      </c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9"/>
      <c r="AA19" s="63" t="s">
        <v>42</v>
      </c>
      <c r="AB19" s="66"/>
      <c r="AC19" s="66"/>
      <c r="AD19" s="66"/>
      <c r="AE19" s="69"/>
      <c r="AF19" s="280" t="s">
        <v>102</v>
      </c>
      <c r="AG19" s="283"/>
      <c r="AH19" s="283"/>
      <c r="AI19" s="283"/>
      <c r="AJ19" s="283"/>
      <c r="AK19" s="286"/>
      <c r="AL19" s="87" t="s">
        <v>53</v>
      </c>
      <c r="AM19" s="91"/>
      <c r="AN19" s="91"/>
      <c r="AO19" s="91"/>
      <c r="AP19" s="91"/>
      <c r="AQ19" s="91"/>
      <c r="AR19" s="97"/>
      <c r="AS19" s="291" t="s">
        <v>104</v>
      </c>
      <c r="AT19" s="108"/>
      <c r="AU19" s="108"/>
      <c r="AV19" s="108"/>
      <c r="AW19" s="108" t="s">
        <v>107</v>
      </c>
      <c r="AX19" s="108"/>
      <c r="AY19" s="108"/>
      <c r="AZ19" s="111" t="s">
        <v>28</v>
      </c>
      <c r="BA19" s="111"/>
      <c r="BB19" s="113">
        <v>10</v>
      </c>
      <c r="BC19" s="113"/>
      <c r="BD19" s="113"/>
      <c r="BE19" s="113"/>
      <c r="BF19" s="111" t="s">
        <v>43</v>
      </c>
      <c r="BG19" s="111"/>
      <c r="BH19" s="113">
        <v>1</v>
      </c>
      <c r="BI19" s="113"/>
      <c r="BJ19" s="113"/>
      <c r="BK19" s="113"/>
      <c r="BL19" s="117" t="s">
        <v>17</v>
      </c>
      <c r="BM19" s="117"/>
      <c r="BN19" s="118"/>
      <c r="BO19" s="119"/>
    </row>
    <row r="20" spans="1:98" s="2" customFormat="1" ht="15" customHeight="1">
      <c r="B20" s="18" t="s">
        <v>9</v>
      </c>
      <c r="C20" s="28"/>
      <c r="D20" s="28"/>
      <c r="E20" s="28"/>
      <c r="F20" s="28"/>
      <c r="G20" s="41"/>
      <c r="H20" s="275" t="s">
        <v>15</v>
      </c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58" t="s">
        <v>38</v>
      </c>
      <c r="Z20" s="60"/>
      <c r="AA20" s="64"/>
      <c r="AB20" s="67"/>
      <c r="AC20" s="67"/>
      <c r="AD20" s="67"/>
      <c r="AE20" s="70"/>
      <c r="AF20" s="281"/>
      <c r="AG20" s="284"/>
      <c r="AH20" s="284"/>
      <c r="AI20" s="284"/>
      <c r="AJ20" s="284"/>
      <c r="AK20" s="287"/>
      <c r="AL20" s="64" t="s">
        <v>54</v>
      </c>
      <c r="AM20" s="67"/>
      <c r="AN20" s="70"/>
      <c r="AO20" s="289" t="s">
        <v>103</v>
      </c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8"/>
    </row>
    <row r="21" spans="1:98" s="2" customFormat="1" ht="21" customHeight="1">
      <c r="B21" s="18"/>
      <c r="C21" s="28"/>
      <c r="D21" s="28"/>
      <c r="E21" s="28"/>
      <c r="F21" s="28"/>
      <c r="G21" s="41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58"/>
      <c r="Z21" s="60"/>
      <c r="AA21" s="64"/>
      <c r="AB21" s="67"/>
      <c r="AC21" s="67"/>
      <c r="AD21" s="67"/>
      <c r="AE21" s="70"/>
      <c r="AF21" s="281"/>
      <c r="AG21" s="284"/>
      <c r="AH21" s="284"/>
      <c r="AI21" s="284"/>
      <c r="AJ21" s="284"/>
      <c r="AK21" s="287"/>
      <c r="AL21" s="64"/>
      <c r="AM21" s="67"/>
      <c r="AN21" s="70"/>
      <c r="AO21" s="289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8"/>
    </row>
    <row r="22" spans="1:98" s="2" customFormat="1" ht="15" customHeight="1">
      <c r="B22" s="19"/>
      <c r="C22" s="29"/>
      <c r="D22" s="29"/>
      <c r="E22" s="29"/>
      <c r="F22" s="29"/>
      <c r="G22" s="42"/>
      <c r="H22" s="45" t="s">
        <v>14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61"/>
      <c r="AA22" s="65"/>
      <c r="AB22" s="68"/>
      <c r="AC22" s="68"/>
      <c r="AD22" s="68"/>
      <c r="AE22" s="71"/>
      <c r="AF22" s="282"/>
      <c r="AG22" s="285"/>
      <c r="AH22" s="285"/>
      <c r="AI22" s="285"/>
      <c r="AJ22" s="285"/>
      <c r="AK22" s="288"/>
      <c r="AL22" s="65"/>
      <c r="AM22" s="68"/>
      <c r="AN22" s="71"/>
      <c r="AO22" s="94" t="s">
        <v>55</v>
      </c>
      <c r="AP22" s="96"/>
      <c r="AQ22" s="96"/>
      <c r="AR22" s="96"/>
      <c r="AS22" s="292" t="s">
        <v>105</v>
      </c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9"/>
    </row>
    <row r="23" spans="1:98" ht="18.75" customHeight="1">
      <c r="A23" s="10"/>
      <c r="B23" s="10"/>
      <c r="C23" s="2"/>
      <c r="D23" s="35"/>
      <c r="E23" s="35"/>
      <c r="F23" s="3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25"/>
    </row>
    <row r="24" spans="1:98" ht="32.25" customHeight="1">
      <c r="A24" s="10"/>
      <c r="B24" s="20" t="s">
        <v>12</v>
      </c>
      <c r="C24" s="2"/>
      <c r="D24" s="35"/>
      <c r="E24" s="35"/>
      <c r="F24" s="3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6">
        <f>SUM('内訳　記入例'!BE18:BM20)</f>
        <v>69990</v>
      </c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79" t="s">
        <v>48</v>
      </c>
      <c r="AK24" s="79"/>
      <c r="AL24" s="79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3"/>
      <c r="BB24" s="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25"/>
    </row>
    <row r="25" spans="1:98" ht="18.75" customHeight="1">
      <c r="A25" s="10"/>
      <c r="B25" s="10"/>
      <c r="C25" s="2"/>
      <c r="D25" s="35"/>
      <c r="E25" s="35"/>
      <c r="F25" s="3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3"/>
      <c r="U25" s="53"/>
      <c r="V25" s="53"/>
      <c r="W25" s="53"/>
      <c r="X25" s="53"/>
      <c r="Y25" s="53"/>
      <c r="Z25" s="62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25"/>
    </row>
    <row r="26" spans="1:98" ht="15" customHeight="1">
      <c r="A26" s="10"/>
      <c r="B26" s="10"/>
      <c r="C26" s="2"/>
      <c r="D26" s="35"/>
      <c r="E26" s="35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125"/>
    </row>
    <row r="27" spans="1:98" s="0" customFormat="1" ht="18.75" customHeight="1">
      <c r="A27" s="11"/>
      <c r="B27" s="21" t="s">
        <v>20</v>
      </c>
      <c r="C27" s="30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56"/>
      <c r="W27" s="56"/>
      <c r="X27" s="56"/>
      <c r="Y27" s="56"/>
      <c r="Z27" s="56"/>
      <c r="AA27" s="56"/>
      <c r="AB27" s="56"/>
      <c r="AC27" s="56"/>
      <c r="AD27" s="56"/>
      <c r="AE27" s="11"/>
    </row>
    <row r="28" spans="1:98" s="4" customFormat="1" ht="18.75" customHeight="1">
      <c r="B28" s="22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0"/>
      <c r="AK28" s="84" t="s">
        <v>49</v>
      </c>
      <c r="AL28" s="88"/>
      <c r="AM28" s="88"/>
      <c r="AN28" s="88"/>
      <c r="AO28" s="88"/>
      <c r="AP28" s="88"/>
      <c r="AQ28" s="88"/>
      <c r="AR28" s="88"/>
      <c r="AS28" s="88"/>
      <c r="AT28" s="101"/>
      <c r="AU28" s="104"/>
      <c r="AV28" s="107"/>
      <c r="AW28" s="43" t="s">
        <v>52</v>
      </c>
      <c r="AX28" s="43"/>
      <c r="AY28" s="43"/>
      <c r="AZ28" s="43"/>
      <c r="BA28" s="43"/>
      <c r="BB28" s="43"/>
      <c r="BC28" s="107"/>
      <c r="BD28" s="107"/>
      <c r="BE28" s="43" t="s">
        <v>57</v>
      </c>
      <c r="BF28" s="43"/>
      <c r="BG28" s="43"/>
      <c r="BH28" s="43"/>
      <c r="BI28" s="43"/>
      <c r="BJ28" s="43"/>
      <c r="BK28" s="43"/>
      <c r="BL28" s="43"/>
      <c r="BM28" s="43"/>
      <c r="BN28" s="43"/>
      <c r="BO28" s="59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</row>
    <row r="29" spans="1:98" s="5" customFormat="1" ht="18.75" customHeight="1">
      <c r="A29" s="12"/>
      <c r="B29" s="270" t="s">
        <v>99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47" t="s">
        <v>33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278" t="s">
        <v>101</v>
      </c>
      <c r="Z29" s="278"/>
      <c r="AA29" s="278"/>
      <c r="AB29" s="278"/>
      <c r="AC29" s="278"/>
      <c r="AD29" s="278"/>
      <c r="AE29" s="278"/>
      <c r="AF29" s="278"/>
      <c r="AG29" s="78" t="s">
        <v>45</v>
      </c>
      <c r="AH29" s="78"/>
      <c r="AI29" s="78"/>
      <c r="AJ29" s="78"/>
      <c r="AK29" s="85" t="s">
        <v>50</v>
      </c>
      <c r="AL29" s="89"/>
      <c r="AM29" s="89"/>
      <c r="AN29" s="89"/>
      <c r="AO29" s="89"/>
      <c r="AP29" s="89"/>
      <c r="AQ29" s="89"/>
      <c r="AR29" s="89"/>
      <c r="AS29" s="89"/>
      <c r="AT29" s="102"/>
      <c r="AU29" s="293">
        <v>0</v>
      </c>
      <c r="AV29" s="293"/>
      <c r="AW29" s="295"/>
      <c r="AX29" s="296">
        <v>0</v>
      </c>
      <c r="AY29" s="293"/>
      <c r="AZ29" s="295"/>
      <c r="BA29" s="296">
        <v>0</v>
      </c>
      <c r="BB29" s="293"/>
      <c r="BC29" s="295"/>
      <c r="BD29" s="296">
        <v>0</v>
      </c>
      <c r="BE29" s="293"/>
      <c r="BF29" s="295"/>
      <c r="BG29" s="296">
        <v>0</v>
      </c>
      <c r="BH29" s="293"/>
      <c r="BI29" s="295"/>
      <c r="BJ29" s="296">
        <v>0</v>
      </c>
      <c r="BK29" s="293"/>
      <c r="BL29" s="295"/>
      <c r="BM29" s="296">
        <v>0</v>
      </c>
      <c r="BN29" s="293"/>
      <c r="BO29" s="300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s="5" customFormat="1" ht="18.75" customHeight="1">
      <c r="A30" s="12"/>
      <c r="B30" s="271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48" t="s">
        <v>35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273"/>
      <c r="Z30" s="273"/>
      <c r="AA30" s="273"/>
      <c r="AB30" s="273"/>
      <c r="AC30" s="273"/>
      <c r="AD30" s="273"/>
      <c r="AE30" s="273"/>
      <c r="AF30" s="273"/>
      <c r="AG30" s="48" t="s">
        <v>47</v>
      </c>
      <c r="AH30" s="48"/>
      <c r="AI30" s="48"/>
      <c r="AJ30" s="48"/>
      <c r="AK30" s="86" t="s">
        <v>51</v>
      </c>
      <c r="AL30" s="90"/>
      <c r="AM30" s="90"/>
      <c r="AN30" s="90"/>
      <c r="AO30" s="90"/>
      <c r="AP30" s="90"/>
      <c r="AQ30" s="90"/>
      <c r="AR30" s="90"/>
      <c r="AS30" s="90"/>
      <c r="AT30" s="103"/>
      <c r="AU30" s="294" t="s">
        <v>106</v>
      </c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301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s="6" customFormat="1" ht="18.75" customHeight="1">
      <c r="A31" s="13"/>
      <c r="B31" s="25" t="s">
        <v>4</v>
      </c>
      <c r="C31" s="25"/>
      <c r="D31" s="25"/>
      <c r="E31" s="37" t="s">
        <v>26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pans="1:98" ht="18.75" customHeight="1"/>
    <row r="33" ht="18.75" customHeight="1"/>
    <row r="34" ht="18.75" customHeight="1"/>
    <row r="35" ht="18.75" customHeight="1"/>
    <row r="36" ht="18.7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</sheetData>
  <mergeCells count="70">
    <mergeCell ref="AW2:BA2"/>
    <mergeCell ref="BB2:BP2"/>
    <mergeCell ref="A5:BP5"/>
    <mergeCell ref="A6:BP6"/>
    <mergeCell ref="O7:Q7"/>
    <mergeCell ref="R7:U7"/>
    <mergeCell ref="V7:X7"/>
    <mergeCell ref="Y7:AA7"/>
    <mergeCell ref="AB7:AE7"/>
    <mergeCell ref="AF7:AH7"/>
    <mergeCell ref="AI7:AK7"/>
    <mergeCell ref="AL7:AO7"/>
    <mergeCell ref="AP7:AR7"/>
    <mergeCell ref="AS7:AU7"/>
    <mergeCell ref="AV7:AY7"/>
    <mergeCell ref="AZ7:BB7"/>
    <mergeCell ref="BC7:BE7"/>
    <mergeCell ref="BF7:BH7"/>
    <mergeCell ref="D13:F13"/>
    <mergeCell ref="G13:BO13"/>
    <mergeCell ref="D14:F14"/>
    <mergeCell ref="D15:F15"/>
    <mergeCell ref="D16:F16"/>
    <mergeCell ref="B18:BO18"/>
    <mergeCell ref="B19:G19"/>
    <mergeCell ref="H19:Z19"/>
    <mergeCell ref="AL19:AR19"/>
    <mergeCell ref="AS19:AV19"/>
    <mergeCell ref="AW19:AY19"/>
    <mergeCell ref="AZ19:BA19"/>
    <mergeCell ref="BB19:BE19"/>
    <mergeCell ref="BF19:BG19"/>
    <mergeCell ref="BH19:BK19"/>
    <mergeCell ref="BL19:BM19"/>
    <mergeCell ref="BN19:BO19"/>
    <mergeCell ref="H22:Z22"/>
    <mergeCell ref="AO22:AR22"/>
    <mergeCell ref="AS22:BO22"/>
    <mergeCell ref="T24:AI24"/>
    <mergeCell ref="AJ24:AL24"/>
    <mergeCell ref="B28:AJ28"/>
    <mergeCell ref="AK28:AT28"/>
    <mergeCell ref="AU28:AV28"/>
    <mergeCell ref="BC28:BD28"/>
    <mergeCell ref="N29:X29"/>
    <mergeCell ref="AG29:AJ29"/>
    <mergeCell ref="AK29:AT29"/>
    <mergeCell ref="AU29:AW29"/>
    <mergeCell ref="AX29:AZ29"/>
    <mergeCell ref="BA29:BC29"/>
    <mergeCell ref="BD29:BF29"/>
    <mergeCell ref="BG29:BI29"/>
    <mergeCell ref="BJ29:BL29"/>
    <mergeCell ref="BM29:BO29"/>
    <mergeCell ref="N30:X30"/>
    <mergeCell ref="AG30:AJ30"/>
    <mergeCell ref="AK30:AT30"/>
    <mergeCell ref="AU30:BO30"/>
    <mergeCell ref="B31:D31"/>
    <mergeCell ref="E31:BO31"/>
    <mergeCell ref="C9:BN12"/>
    <mergeCell ref="AA19:AE22"/>
    <mergeCell ref="AF19:AK22"/>
    <mergeCell ref="B20:G22"/>
    <mergeCell ref="H20:X21"/>
    <mergeCell ref="Y20:Z21"/>
    <mergeCell ref="AL20:AN22"/>
    <mergeCell ref="AO20:BO21"/>
    <mergeCell ref="B29:M30"/>
    <mergeCell ref="Y29:AF30"/>
  </mergeCells>
  <phoneticPr fontId="1"/>
  <dataValidations count="1">
    <dataValidation type="list" allowBlank="1" showDropDown="0" showInputMessage="1" showErrorMessage="1" sqref="AS19:AV19">
      <formula1>"　,昭和,平成,令和"</formula1>
    </dataValidation>
  </dataValidations>
  <printOptions horizontalCentered="1"/>
  <pageMargins left="0.51181102362204722" right="0.31496062992125984" top="0.59055118110236215" bottom="0.15748031496062992" header="0.31496062992125984" footer="0.31496062992125984"/>
  <pageSetup paperSize="9" scale="94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Y30"/>
  <sheetViews>
    <sheetView view="pageBreakPreview" zoomScaleSheetLayoutView="100" workbookViewId="0">
      <selection activeCell="BW18" sqref="BW18"/>
    </sheetView>
  </sheetViews>
  <sheetFormatPr defaultColWidth="9" defaultRowHeight="14.25"/>
  <cols>
    <col min="1" max="2" width="1.25" style="1" customWidth="1"/>
    <col min="3" max="3" width="1.75" style="1" customWidth="1"/>
    <col min="4" max="46" width="1.25" style="1" customWidth="1"/>
    <col min="47" max="67" width="1.625" style="1" customWidth="1"/>
    <col min="68" max="68" width="1.25" style="1" customWidth="1"/>
    <col min="69" max="69" width="9" style="1"/>
    <col min="70" max="121" width="2.625" style="1" customWidth="1"/>
    <col min="122" max="16384" width="9" style="1"/>
  </cols>
  <sheetData>
    <row r="1" spans="1:69" ht="46.5" customHeight="1">
      <c r="A1" s="2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</row>
    <row r="2" spans="1:69" ht="18.75" customHeight="1">
      <c r="A2" s="7" t="s">
        <v>58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9" s="2" customFormat="1" ht="18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9" s="2" customFormat="1" ht="18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9" t="s">
        <v>36</v>
      </c>
      <c r="P4" s="49"/>
      <c r="Q4" s="49"/>
      <c r="R4" s="50" t="s">
        <v>37</v>
      </c>
      <c r="S4" s="50"/>
      <c r="T4" s="50"/>
      <c r="U4" s="50"/>
      <c r="V4" s="277">
        <v>1</v>
      </c>
      <c r="W4" s="277"/>
      <c r="X4" s="277"/>
      <c r="Y4" s="50" t="s">
        <v>28</v>
      </c>
      <c r="Z4" s="50"/>
      <c r="AA4" s="50"/>
      <c r="AB4" s="277">
        <v>11</v>
      </c>
      <c r="AC4" s="277"/>
      <c r="AD4" s="277"/>
      <c r="AE4" s="277"/>
      <c r="AF4" s="50" t="s">
        <v>43</v>
      </c>
      <c r="AG4" s="50"/>
      <c r="AH4" s="50"/>
      <c r="AI4" s="50" t="s">
        <v>44</v>
      </c>
      <c r="AJ4" s="50"/>
      <c r="AK4" s="50"/>
      <c r="AL4" s="50" t="s">
        <v>37</v>
      </c>
      <c r="AM4" s="50"/>
      <c r="AN4" s="50"/>
      <c r="AO4" s="50"/>
      <c r="AP4" s="277">
        <v>2</v>
      </c>
      <c r="AQ4" s="277"/>
      <c r="AR4" s="277"/>
      <c r="AS4" s="50" t="s">
        <v>28</v>
      </c>
      <c r="AT4" s="50"/>
      <c r="AU4" s="50"/>
      <c r="AV4" s="277">
        <v>1</v>
      </c>
      <c r="AW4" s="277"/>
      <c r="AX4" s="277"/>
      <c r="AY4" s="277"/>
      <c r="AZ4" s="50" t="s">
        <v>43</v>
      </c>
      <c r="BA4" s="50"/>
      <c r="BB4" s="50"/>
      <c r="BC4" s="114" t="s">
        <v>8</v>
      </c>
      <c r="BD4" s="114"/>
      <c r="BE4" s="114"/>
      <c r="BF4" s="58" t="s">
        <v>16</v>
      </c>
      <c r="BG4" s="58"/>
      <c r="BH4" s="58"/>
      <c r="BI4" s="9"/>
      <c r="BJ4" s="9"/>
      <c r="BK4" s="9"/>
      <c r="BL4" s="9"/>
      <c r="BM4" s="9"/>
      <c r="BN4" s="9"/>
      <c r="BO4" s="9"/>
      <c r="BP4" s="9"/>
    </row>
    <row r="5" spans="1:69" ht="33.75" customHeight="1">
      <c r="A5" s="10"/>
      <c r="B5" s="10"/>
      <c r="C5" s="2"/>
      <c r="D5" s="35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125"/>
    </row>
    <row r="6" spans="1:69" s="3" customFormat="1" ht="18.75" customHeight="1">
      <c r="B6" s="128" t="s">
        <v>59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</row>
    <row r="7" spans="1:69" s="127" customFormat="1" ht="20" customHeight="1">
      <c r="B7" s="129" t="s">
        <v>39</v>
      </c>
      <c r="C7" s="143"/>
      <c r="D7" s="143"/>
      <c r="E7" s="143"/>
      <c r="F7" s="143"/>
      <c r="G7" s="143"/>
      <c r="H7" s="143"/>
      <c r="I7" s="143"/>
      <c r="J7" s="143"/>
      <c r="K7" s="143"/>
      <c r="L7" s="159"/>
      <c r="M7" s="168" t="s">
        <v>109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212" t="s">
        <v>75</v>
      </c>
      <c r="AJ7" s="218"/>
      <c r="AK7" s="218"/>
      <c r="AL7" s="218"/>
      <c r="AM7" s="218"/>
      <c r="AN7" s="218"/>
      <c r="AO7" s="218"/>
      <c r="AP7" s="218"/>
      <c r="AQ7" s="218"/>
      <c r="AR7" s="218"/>
      <c r="AS7" s="234"/>
      <c r="AT7" s="238" t="s">
        <v>85</v>
      </c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9" t="s">
        <v>95</v>
      </c>
      <c r="BG7" s="249"/>
      <c r="BH7" s="249"/>
      <c r="BI7" s="328">
        <v>2</v>
      </c>
      <c r="BJ7" s="328"/>
      <c r="BK7" s="328"/>
      <c r="BL7" s="328"/>
      <c r="BM7" s="249" t="s">
        <v>18</v>
      </c>
      <c r="BN7" s="249"/>
      <c r="BO7" s="255"/>
    </row>
    <row r="8" spans="1:69" s="127" customFormat="1" ht="20" customHeight="1">
      <c r="B8" s="130"/>
      <c r="C8" s="144"/>
      <c r="D8" s="144"/>
      <c r="E8" s="144"/>
      <c r="F8" s="144"/>
      <c r="G8" s="144"/>
      <c r="H8" s="144"/>
      <c r="I8" s="144"/>
      <c r="J8" s="144"/>
      <c r="K8" s="144"/>
      <c r="L8" s="160"/>
      <c r="M8" s="305" t="s">
        <v>110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17"/>
      <c r="AI8" s="213" t="s">
        <v>76</v>
      </c>
      <c r="AJ8" s="219"/>
      <c r="AK8" s="219"/>
      <c r="AL8" s="219"/>
      <c r="AM8" s="219"/>
      <c r="AN8" s="219"/>
      <c r="AO8" s="219"/>
      <c r="AP8" s="219"/>
      <c r="AQ8" s="219"/>
      <c r="AR8" s="219"/>
      <c r="AS8" s="235"/>
      <c r="AT8" s="321">
        <v>12345678</v>
      </c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9"/>
    </row>
    <row r="9" spans="1:69" s="127" customFormat="1" ht="20" customHeight="1">
      <c r="B9" s="131"/>
      <c r="C9" s="145"/>
      <c r="D9" s="145"/>
      <c r="E9" s="145"/>
      <c r="F9" s="145"/>
      <c r="G9" s="145"/>
      <c r="H9" s="145"/>
      <c r="I9" s="145"/>
      <c r="J9" s="145"/>
      <c r="K9" s="145"/>
      <c r="L9" s="161"/>
      <c r="M9" s="306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18"/>
      <c r="AI9" s="214" t="s">
        <v>77</v>
      </c>
      <c r="AJ9" s="220"/>
      <c r="AK9" s="220"/>
      <c r="AL9" s="220"/>
      <c r="AM9" s="220"/>
      <c r="AN9" s="220"/>
      <c r="AO9" s="220"/>
      <c r="AP9" s="220"/>
      <c r="AQ9" s="220"/>
      <c r="AR9" s="220"/>
      <c r="AS9" s="236"/>
      <c r="AT9" s="322" t="s">
        <v>112</v>
      </c>
      <c r="AU9" s="326"/>
      <c r="AV9" s="326"/>
      <c r="AW9" s="326"/>
      <c r="AX9" s="326">
        <v>27</v>
      </c>
      <c r="AY9" s="326"/>
      <c r="AZ9" s="326"/>
      <c r="BA9" s="246" t="s">
        <v>28</v>
      </c>
      <c r="BB9" s="246"/>
      <c r="BC9" s="246"/>
      <c r="BD9" s="326">
        <v>10</v>
      </c>
      <c r="BE9" s="326"/>
      <c r="BF9" s="326"/>
      <c r="BG9" s="246" t="s">
        <v>43</v>
      </c>
      <c r="BH9" s="246"/>
      <c r="BI9" s="246"/>
      <c r="BJ9" s="326">
        <v>1</v>
      </c>
      <c r="BK9" s="326"/>
      <c r="BL9" s="326"/>
      <c r="BM9" s="246" t="s">
        <v>17</v>
      </c>
      <c r="BN9" s="246"/>
      <c r="BO9" s="257"/>
    </row>
    <row r="10" spans="1:69" s="124" customFormat="1" ht="20" customHeight="1">
      <c r="A10" s="11"/>
      <c r="B10" s="63" t="s">
        <v>19</v>
      </c>
      <c r="C10" s="66"/>
      <c r="D10" s="66"/>
      <c r="E10" s="66"/>
      <c r="F10" s="66"/>
      <c r="G10" s="66"/>
      <c r="H10" s="66"/>
      <c r="I10" s="66"/>
      <c r="J10" s="69"/>
      <c r="K10" s="157" t="s">
        <v>89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201"/>
      <c r="AF10" s="171" t="s">
        <v>74</v>
      </c>
      <c r="AG10" s="178"/>
      <c r="AH10" s="178"/>
      <c r="AI10" s="178"/>
      <c r="AJ10" s="178"/>
      <c r="AK10" s="178"/>
      <c r="AL10" s="224"/>
      <c r="AM10" s="227" t="s">
        <v>81</v>
      </c>
      <c r="AN10" s="229"/>
      <c r="AO10" s="320" t="s">
        <v>111</v>
      </c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30"/>
    </row>
    <row r="11" spans="1:69" s="124" customFormat="1" ht="20" customHeight="1">
      <c r="A11" s="11"/>
      <c r="B11" s="64"/>
      <c r="C11" s="67"/>
      <c r="D11" s="67"/>
      <c r="E11" s="67"/>
      <c r="F11" s="67"/>
      <c r="G11" s="67"/>
      <c r="H11" s="67"/>
      <c r="I11" s="67"/>
      <c r="J11" s="70"/>
      <c r="K11" s="303" t="s">
        <v>40</v>
      </c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15"/>
      <c r="AF11" s="172"/>
      <c r="AG11" s="179"/>
      <c r="AH11" s="179"/>
      <c r="AI11" s="179"/>
      <c r="AJ11" s="179"/>
      <c r="AK11" s="179"/>
      <c r="AL11" s="225"/>
      <c r="AM11" s="289" t="s">
        <v>103</v>
      </c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8"/>
    </row>
    <row r="12" spans="1:69" s="124" customFormat="1" ht="20" customHeight="1">
      <c r="A12" s="11"/>
      <c r="B12" s="65"/>
      <c r="C12" s="68"/>
      <c r="D12" s="68"/>
      <c r="E12" s="68"/>
      <c r="F12" s="68"/>
      <c r="G12" s="68"/>
      <c r="H12" s="68"/>
      <c r="I12" s="68"/>
      <c r="J12" s="71"/>
      <c r="K12" s="303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15"/>
      <c r="AF12" s="173"/>
      <c r="AG12" s="180"/>
      <c r="AH12" s="180"/>
      <c r="AI12" s="180"/>
      <c r="AJ12" s="180"/>
      <c r="AK12" s="180"/>
      <c r="AL12" s="226"/>
      <c r="AM12" s="94" t="s">
        <v>55</v>
      </c>
      <c r="AN12" s="96"/>
      <c r="AO12" s="96"/>
      <c r="AP12" s="96"/>
      <c r="AQ12" s="292" t="s">
        <v>105</v>
      </c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9"/>
    </row>
    <row r="13" spans="1:69" ht="38.25" customHeight="1">
      <c r="B13" s="132" t="s">
        <v>60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195" t="s">
        <v>71</v>
      </c>
      <c r="AC13" s="198"/>
      <c r="AD13" s="198"/>
      <c r="AE13" s="198"/>
      <c r="AF13" s="198"/>
      <c r="AG13" s="198"/>
      <c r="AH13" s="198"/>
      <c r="AI13" s="198" t="s">
        <v>37</v>
      </c>
      <c r="AJ13" s="198"/>
      <c r="AK13" s="198"/>
      <c r="AL13" s="198"/>
      <c r="AM13" s="319">
        <v>1</v>
      </c>
      <c r="AN13" s="319"/>
      <c r="AO13" s="117" t="s">
        <v>10</v>
      </c>
      <c r="AP13" s="117"/>
      <c r="AQ13" s="319">
        <v>7</v>
      </c>
      <c r="AR13" s="319"/>
      <c r="AS13" s="117" t="s">
        <v>84</v>
      </c>
      <c r="AT13" s="117"/>
      <c r="AU13" s="319">
        <v>1</v>
      </c>
      <c r="AV13" s="319"/>
      <c r="AW13" s="319"/>
      <c r="AX13" s="117" t="s">
        <v>88</v>
      </c>
      <c r="AY13" s="117"/>
      <c r="AZ13" s="198" t="s">
        <v>90</v>
      </c>
      <c r="BA13" s="198"/>
      <c r="BB13" s="198"/>
      <c r="BC13" s="198"/>
      <c r="BD13" s="327">
        <v>30000</v>
      </c>
      <c r="BE13" s="327"/>
      <c r="BF13" s="327"/>
      <c r="BG13" s="327"/>
      <c r="BH13" s="327"/>
      <c r="BI13" s="327"/>
      <c r="BJ13" s="327"/>
      <c r="BK13" s="327"/>
      <c r="BL13" s="327"/>
      <c r="BM13" s="117" t="s">
        <v>97</v>
      </c>
      <c r="BN13" s="117"/>
      <c r="BO13" s="259"/>
    </row>
    <row r="14" spans="1:69" ht="36" customHeight="1">
      <c r="B14" s="133" t="s">
        <v>32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7"/>
      <c r="AB14" s="196" t="s">
        <v>37</v>
      </c>
      <c r="AC14" s="199"/>
      <c r="AD14" s="199"/>
      <c r="AE14" s="199"/>
      <c r="AF14" s="316">
        <v>1</v>
      </c>
      <c r="AG14" s="316"/>
      <c r="AH14" s="199" t="s">
        <v>28</v>
      </c>
      <c r="AI14" s="199"/>
      <c r="AJ14" s="199"/>
      <c r="AK14" s="203">
        <f>IF(AQ13="","",AQ13)</f>
        <v>7</v>
      </c>
      <c r="AL14" s="203"/>
      <c r="AM14" s="203"/>
      <c r="AN14" s="230" t="s">
        <v>43</v>
      </c>
      <c r="AO14" s="230"/>
      <c r="AP14" s="199" t="s">
        <v>83</v>
      </c>
      <c r="AQ14" s="199"/>
      <c r="AR14" s="199"/>
      <c r="AS14" s="199"/>
      <c r="AT14" s="198" t="s">
        <v>37</v>
      </c>
      <c r="AU14" s="198"/>
      <c r="AV14" s="198"/>
      <c r="AW14" s="316">
        <v>2</v>
      </c>
      <c r="AX14" s="316"/>
      <c r="AY14" s="230" t="s">
        <v>28</v>
      </c>
      <c r="AZ14" s="230"/>
      <c r="BA14" s="316">
        <v>3</v>
      </c>
      <c r="BB14" s="316"/>
      <c r="BC14" s="316"/>
      <c r="BD14" s="248" t="s">
        <v>43</v>
      </c>
      <c r="BE14" s="248"/>
      <c r="BF14" s="250" t="s">
        <v>96</v>
      </c>
      <c r="BG14" s="250"/>
      <c r="BH14" s="250"/>
      <c r="BI14" s="252">
        <f>IF(BA14="","",IF(AF14=AW14,BA14-(AK14-1),IF(AF14&lt;AW14,(12-(AK14-1))+BA14,"")))</f>
        <v>9</v>
      </c>
      <c r="BJ14" s="252"/>
      <c r="BK14" s="252"/>
      <c r="BL14" s="252"/>
      <c r="BM14" s="199" t="s">
        <v>98</v>
      </c>
      <c r="BN14" s="199"/>
      <c r="BO14" s="260"/>
    </row>
    <row r="15" spans="1:69" s="39" customFormat="1" ht="18.75" customHeight="1">
      <c r="B15" s="134" t="s">
        <v>34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64"/>
      <c r="M15" s="171" t="s">
        <v>66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88" t="s">
        <v>70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207"/>
      <c r="AI15" s="178" t="s">
        <v>78</v>
      </c>
      <c r="AJ15" s="178"/>
      <c r="AK15" s="178"/>
      <c r="AL15" s="178"/>
      <c r="AM15" s="178"/>
      <c r="AN15" s="178"/>
      <c r="AO15" s="178"/>
      <c r="AP15" s="178"/>
      <c r="AQ15" s="178"/>
      <c r="AR15" s="178"/>
      <c r="AS15" s="224"/>
      <c r="AT15" s="171" t="s">
        <v>67</v>
      </c>
      <c r="AU15" s="178"/>
      <c r="AV15" s="178"/>
      <c r="AW15" s="178"/>
      <c r="AX15" s="178"/>
      <c r="AY15" s="178"/>
      <c r="AZ15" s="178"/>
      <c r="BA15" s="178"/>
      <c r="BB15" s="178"/>
      <c r="BC15" s="178"/>
      <c r="BD15" s="224"/>
      <c r="BE15" s="171" t="s">
        <v>92</v>
      </c>
      <c r="BF15" s="178"/>
      <c r="BG15" s="178"/>
      <c r="BH15" s="178"/>
      <c r="BI15" s="178"/>
      <c r="BJ15" s="178"/>
      <c r="BK15" s="178"/>
      <c r="BL15" s="178"/>
      <c r="BM15" s="178"/>
      <c r="BN15" s="178"/>
      <c r="BO15" s="261"/>
    </row>
    <row r="16" spans="1:69" s="39" customFormat="1" ht="18.75" customHeight="1">
      <c r="B16" s="135"/>
      <c r="C16" s="147"/>
      <c r="D16" s="147"/>
      <c r="E16" s="147"/>
      <c r="F16" s="147"/>
      <c r="G16" s="147"/>
      <c r="H16" s="147"/>
      <c r="I16" s="147"/>
      <c r="J16" s="147"/>
      <c r="K16" s="147"/>
      <c r="L16" s="165"/>
      <c r="M16" s="172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9"/>
      <c r="Y16" s="179"/>
      <c r="Z16" s="179"/>
      <c r="AA16" s="179"/>
      <c r="AB16" s="179"/>
      <c r="AC16" s="179"/>
      <c r="AD16" s="179"/>
      <c r="AE16" s="179"/>
      <c r="AF16" s="179"/>
      <c r="AG16" s="179"/>
      <c r="AH16" s="208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225"/>
      <c r="AT16" s="172"/>
      <c r="AU16" s="179"/>
      <c r="AV16" s="179"/>
      <c r="AW16" s="179"/>
      <c r="AX16" s="179"/>
      <c r="AY16" s="179"/>
      <c r="AZ16" s="179"/>
      <c r="BA16" s="179"/>
      <c r="BB16" s="179"/>
      <c r="BC16" s="179"/>
      <c r="BD16" s="225"/>
      <c r="BE16" s="172"/>
      <c r="BF16" s="179"/>
      <c r="BG16" s="179"/>
      <c r="BH16" s="179"/>
      <c r="BI16" s="179"/>
      <c r="BJ16" s="179"/>
      <c r="BK16" s="179"/>
      <c r="BL16" s="179"/>
      <c r="BM16" s="179"/>
      <c r="BN16" s="179"/>
      <c r="BO16" s="262"/>
    </row>
    <row r="17" spans="1:103" s="39" customFormat="1" ht="31.5" customHeight="1">
      <c r="B17" s="136"/>
      <c r="C17" s="148"/>
      <c r="D17" s="148"/>
      <c r="E17" s="148"/>
      <c r="F17" s="148"/>
      <c r="G17" s="148"/>
      <c r="H17" s="148"/>
      <c r="I17" s="148"/>
      <c r="J17" s="148"/>
      <c r="K17" s="148"/>
      <c r="L17" s="166"/>
      <c r="M17" s="173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90"/>
      <c r="Y17" s="180"/>
      <c r="Z17" s="180"/>
      <c r="AA17" s="180"/>
      <c r="AB17" s="180"/>
      <c r="AC17" s="180"/>
      <c r="AD17" s="180"/>
      <c r="AE17" s="180"/>
      <c r="AF17" s="180"/>
      <c r="AG17" s="180"/>
      <c r="AH17" s="209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226"/>
      <c r="AT17" s="173"/>
      <c r="AU17" s="180"/>
      <c r="AV17" s="180"/>
      <c r="AW17" s="180"/>
      <c r="AX17" s="180"/>
      <c r="AY17" s="180"/>
      <c r="AZ17" s="180"/>
      <c r="BA17" s="180"/>
      <c r="BB17" s="180"/>
      <c r="BC17" s="180"/>
      <c r="BD17" s="226"/>
      <c r="BE17" s="173"/>
      <c r="BF17" s="180"/>
      <c r="BG17" s="180"/>
      <c r="BH17" s="180"/>
      <c r="BI17" s="180"/>
      <c r="BJ17" s="180"/>
      <c r="BK17" s="180"/>
      <c r="BL17" s="180"/>
      <c r="BM17" s="180"/>
      <c r="BN17" s="180"/>
      <c r="BO17" s="263"/>
    </row>
    <row r="18" spans="1:103" s="2" customFormat="1" ht="25" customHeight="1">
      <c r="B18" s="137" t="s">
        <v>37</v>
      </c>
      <c r="C18" s="149"/>
      <c r="D18" s="302">
        <v>1</v>
      </c>
      <c r="E18" s="302"/>
      <c r="F18" s="156" t="s">
        <v>28</v>
      </c>
      <c r="G18" s="156"/>
      <c r="H18" s="302">
        <v>10</v>
      </c>
      <c r="I18" s="302"/>
      <c r="J18" s="302"/>
      <c r="K18" s="156" t="s">
        <v>43</v>
      </c>
      <c r="L18" s="167"/>
      <c r="M18" s="174">
        <f>IF(H18="","",IF($BD$13="","",ROUNDDOWN($BD$13/$BI$14,-1)))</f>
        <v>3330</v>
      </c>
      <c r="N18" s="181"/>
      <c r="O18" s="181"/>
      <c r="P18" s="181"/>
      <c r="Q18" s="181"/>
      <c r="R18" s="181"/>
      <c r="S18" s="181"/>
      <c r="T18" s="181"/>
      <c r="U18" s="181"/>
      <c r="V18" s="107" t="s">
        <v>68</v>
      </c>
      <c r="W18" s="107"/>
      <c r="X18" s="309">
        <v>20000</v>
      </c>
      <c r="Y18" s="311"/>
      <c r="Z18" s="311"/>
      <c r="AA18" s="311"/>
      <c r="AB18" s="311"/>
      <c r="AC18" s="311"/>
      <c r="AD18" s="311"/>
      <c r="AE18" s="311"/>
      <c r="AF18" s="311"/>
      <c r="AG18" s="107" t="s">
        <v>68</v>
      </c>
      <c r="AH18" s="210"/>
      <c r="AI18" s="215">
        <f>IF(AND(M18="",X18=""),"",IF(M18="",X18,M18+X18))</f>
        <v>23330</v>
      </c>
      <c r="AJ18" s="181"/>
      <c r="AK18" s="181"/>
      <c r="AL18" s="181"/>
      <c r="AM18" s="181"/>
      <c r="AN18" s="181"/>
      <c r="AO18" s="181"/>
      <c r="AP18" s="181"/>
      <c r="AQ18" s="181"/>
      <c r="AR18" s="107" t="s">
        <v>68</v>
      </c>
      <c r="AS18" s="237"/>
      <c r="AT18" s="323">
        <f>IF(AI18="","",IF(OR($BH$24="",$BH$26=""),25700,""))</f>
        <v>25700</v>
      </c>
      <c r="AU18" s="311"/>
      <c r="AV18" s="311"/>
      <c r="AW18" s="311"/>
      <c r="AX18" s="311"/>
      <c r="AY18" s="311"/>
      <c r="AZ18" s="311"/>
      <c r="BA18" s="311"/>
      <c r="BB18" s="311"/>
      <c r="BC18" s="107" t="s">
        <v>68</v>
      </c>
      <c r="BD18" s="237"/>
      <c r="BE18" s="174">
        <f>IF(AT18="","",MIN(AI18,AT18))</f>
        <v>23330</v>
      </c>
      <c r="BF18" s="181"/>
      <c r="BG18" s="181"/>
      <c r="BH18" s="181"/>
      <c r="BI18" s="181"/>
      <c r="BJ18" s="181"/>
      <c r="BK18" s="181"/>
      <c r="BL18" s="181"/>
      <c r="BM18" s="181"/>
      <c r="BN18" s="107" t="s">
        <v>68</v>
      </c>
      <c r="BO18" s="264"/>
    </row>
    <row r="19" spans="1:103" s="2" customFormat="1" ht="25" customHeight="1">
      <c r="B19" s="137" t="s">
        <v>37</v>
      </c>
      <c r="C19" s="149"/>
      <c r="D19" s="302">
        <v>1</v>
      </c>
      <c r="E19" s="302"/>
      <c r="F19" s="156" t="s">
        <v>28</v>
      </c>
      <c r="G19" s="156"/>
      <c r="H19" s="302">
        <v>11</v>
      </c>
      <c r="I19" s="302"/>
      <c r="J19" s="302"/>
      <c r="K19" s="156" t="s">
        <v>43</v>
      </c>
      <c r="L19" s="167"/>
      <c r="M19" s="175">
        <f>IF(H19="","",IF($BD$13="","",ROUNDDOWN($BD$13/$BI$14,-1)))</f>
        <v>3330</v>
      </c>
      <c r="N19" s="182"/>
      <c r="O19" s="182"/>
      <c r="P19" s="182"/>
      <c r="Q19" s="182"/>
      <c r="R19" s="182"/>
      <c r="S19" s="182"/>
      <c r="T19" s="182"/>
      <c r="U19" s="182"/>
      <c r="V19" s="105" t="s">
        <v>68</v>
      </c>
      <c r="W19" s="105"/>
      <c r="X19" s="310">
        <v>20000</v>
      </c>
      <c r="Y19" s="312"/>
      <c r="Z19" s="312"/>
      <c r="AA19" s="312"/>
      <c r="AB19" s="312"/>
      <c r="AC19" s="312"/>
      <c r="AD19" s="312"/>
      <c r="AE19" s="312"/>
      <c r="AF19" s="312"/>
      <c r="AG19" s="105" t="s">
        <v>68</v>
      </c>
      <c r="AH19" s="211"/>
      <c r="AI19" s="216">
        <f>IF(AND(M19="",X19=""),"",IF(M19="",X19,M19+X19))</f>
        <v>23330</v>
      </c>
      <c r="AJ19" s="217"/>
      <c r="AK19" s="217"/>
      <c r="AL19" s="217"/>
      <c r="AM19" s="217"/>
      <c r="AN19" s="217"/>
      <c r="AO19" s="217"/>
      <c r="AP19" s="217"/>
      <c r="AQ19" s="217"/>
      <c r="AR19" s="105" t="s">
        <v>68</v>
      </c>
      <c r="AS19" s="109"/>
      <c r="AT19" s="324">
        <f>IF(AI19="","",IF(OR($BH$24="",$BH$26=""),25700,""))</f>
        <v>25700</v>
      </c>
      <c r="AU19" s="312"/>
      <c r="AV19" s="312"/>
      <c r="AW19" s="312"/>
      <c r="AX19" s="312"/>
      <c r="AY19" s="312"/>
      <c r="AZ19" s="312"/>
      <c r="BA19" s="312"/>
      <c r="BB19" s="312"/>
      <c r="BC19" s="105" t="s">
        <v>68</v>
      </c>
      <c r="BD19" s="109"/>
      <c r="BE19" s="175">
        <f>IF(AT19="","",MIN(AI19,AT19))</f>
        <v>23330</v>
      </c>
      <c r="BF19" s="182"/>
      <c r="BG19" s="182"/>
      <c r="BH19" s="182"/>
      <c r="BI19" s="182"/>
      <c r="BJ19" s="182"/>
      <c r="BK19" s="182"/>
      <c r="BL19" s="182"/>
      <c r="BM19" s="182"/>
      <c r="BN19" s="105" t="s">
        <v>68</v>
      </c>
      <c r="BO19" s="122"/>
    </row>
    <row r="20" spans="1:103" s="2" customFormat="1" ht="25" customHeight="1">
      <c r="B20" s="137" t="s">
        <v>37</v>
      </c>
      <c r="C20" s="149"/>
      <c r="D20" s="302">
        <v>1</v>
      </c>
      <c r="E20" s="302"/>
      <c r="F20" s="156" t="s">
        <v>28</v>
      </c>
      <c r="G20" s="156"/>
      <c r="H20" s="302">
        <v>12</v>
      </c>
      <c r="I20" s="302"/>
      <c r="J20" s="302"/>
      <c r="K20" s="156" t="s">
        <v>43</v>
      </c>
      <c r="L20" s="167"/>
      <c r="M20" s="175">
        <f>IF(H20="","",IF($BD$13="","",ROUNDDOWN($BD$13/$BI$14,-1)))</f>
        <v>3330</v>
      </c>
      <c r="N20" s="182"/>
      <c r="O20" s="182"/>
      <c r="P20" s="182"/>
      <c r="Q20" s="182"/>
      <c r="R20" s="182"/>
      <c r="S20" s="182"/>
      <c r="T20" s="182"/>
      <c r="U20" s="182"/>
      <c r="V20" s="105" t="s">
        <v>68</v>
      </c>
      <c r="W20" s="105"/>
      <c r="X20" s="310">
        <v>20000</v>
      </c>
      <c r="Y20" s="312"/>
      <c r="Z20" s="312"/>
      <c r="AA20" s="312"/>
      <c r="AB20" s="312"/>
      <c r="AC20" s="312"/>
      <c r="AD20" s="312"/>
      <c r="AE20" s="312"/>
      <c r="AF20" s="312"/>
      <c r="AG20" s="105" t="s">
        <v>68</v>
      </c>
      <c r="AH20" s="211"/>
      <c r="AI20" s="217">
        <f>IF(AND(M20="",X20=""),"",IF(M20="",X20,M20+X20))</f>
        <v>23330</v>
      </c>
      <c r="AJ20" s="217"/>
      <c r="AK20" s="217"/>
      <c r="AL20" s="217"/>
      <c r="AM20" s="217"/>
      <c r="AN20" s="217"/>
      <c r="AO20" s="217"/>
      <c r="AP20" s="217"/>
      <c r="AQ20" s="217"/>
      <c r="AR20" s="105" t="s">
        <v>68</v>
      </c>
      <c r="AS20" s="109"/>
      <c r="AT20" s="324">
        <f>IF(AI20="","",IF(OR($BH$24="",$BH$26=""),25700,""))</f>
        <v>25700</v>
      </c>
      <c r="AU20" s="312"/>
      <c r="AV20" s="312"/>
      <c r="AW20" s="312"/>
      <c r="AX20" s="312"/>
      <c r="AY20" s="312"/>
      <c r="AZ20" s="312"/>
      <c r="BA20" s="312"/>
      <c r="BB20" s="312"/>
      <c r="BC20" s="105" t="s">
        <v>68</v>
      </c>
      <c r="BD20" s="109"/>
      <c r="BE20" s="175">
        <f>IF(AT20="","",MIN(AI20,AT20))</f>
        <v>23330</v>
      </c>
      <c r="BF20" s="182"/>
      <c r="BG20" s="182"/>
      <c r="BH20" s="182"/>
      <c r="BI20" s="182"/>
      <c r="BJ20" s="182"/>
      <c r="BK20" s="182"/>
      <c r="BL20" s="182"/>
      <c r="BM20" s="182"/>
      <c r="BN20" s="105" t="s">
        <v>68</v>
      </c>
      <c r="BO20" s="122"/>
    </row>
    <row r="21" spans="1:103" s="124" customFormat="1" ht="18.75" customHeight="1">
      <c r="A21" s="11"/>
      <c r="B21" s="138" t="s">
        <v>61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83"/>
      <c r="U21" s="185"/>
      <c r="V21" s="185"/>
      <c r="W21" s="186" t="s">
        <v>69</v>
      </c>
      <c r="X21" s="186"/>
      <c r="Y21" s="313">
        <v>20000</v>
      </c>
      <c r="Z21" s="313"/>
      <c r="AA21" s="313"/>
      <c r="AB21" s="313"/>
      <c r="AC21" s="313"/>
      <c r="AD21" s="313"/>
      <c r="AE21" s="313"/>
      <c r="AF21" s="313"/>
      <c r="AG21" s="313"/>
      <c r="AH21" s="185" t="s">
        <v>68</v>
      </c>
      <c r="AI21" s="185"/>
      <c r="AJ21" s="221"/>
      <c r="AK21" s="221"/>
      <c r="AL21" s="221"/>
      <c r="AM21" s="186" t="s">
        <v>82</v>
      </c>
      <c r="AN21" s="186"/>
      <c r="AO21" s="193"/>
      <c r="AP21" s="193"/>
      <c r="AQ21" s="193"/>
      <c r="AR21" s="193"/>
      <c r="AS21" s="193"/>
      <c r="AT21" s="193"/>
      <c r="AU21" s="193"/>
      <c r="AV21" s="193"/>
      <c r="AW21" s="193"/>
      <c r="AX21" s="185" t="s">
        <v>68</v>
      </c>
      <c r="AY21" s="185"/>
      <c r="AZ21" s="221"/>
      <c r="BA21" s="221"/>
      <c r="BB21" s="221"/>
      <c r="BC21" s="186" t="s">
        <v>91</v>
      </c>
      <c r="BD21" s="186"/>
      <c r="BE21" s="193"/>
      <c r="BF21" s="193"/>
      <c r="BG21" s="193"/>
      <c r="BH21" s="193"/>
      <c r="BI21" s="193"/>
      <c r="BJ21" s="193"/>
      <c r="BK21" s="193"/>
      <c r="BL21" s="193"/>
      <c r="BM21" s="193"/>
      <c r="BN21" s="185" t="s">
        <v>68</v>
      </c>
      <c r="BO21" s="265"/>
    </row>
    <row r="22" spans="1:103" s="124" customFormat="1" ht="18.75" customHeight="1">
      <c r="A22" s="11"/>
      <c r="B22" s="139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84"/>
      <c r="U22" s="33"/>
      <c r="V22" s="33"/>
      <c r="W22" s="187"/>
      <c r="X22" s="187"/>
      <c r="Y22" s="314"/>
      <c r="Z22" s="314"/>
      <c r="AA22" s="314"/>
      <c r="AB22" s="314"/>
      <c r="AC22" s="314"/>
      <c r="AD22" s="314"/>
      <c r="AE22" s="314"/>
      <c r="AF22" s="314"/>
      <c r="AG22" s="314"/>
      <c r="AH22" s="33"/>
      <c r="AI22" s="33"/>
      <c r="AJ22" s="222"/>
      <c r="AK22" s="222"/>
      <c r="AL22" s="222"/>
      <c r="AM22" s="187"/>
      <c r="AN22" s="187"/>
      <c r="AO22" s="194"/>
      <c r="AP22" s="194"/>
      <c r="AQ22" s="194"/>
      <c r="AR22" s="194"/>
      <c r="AS22" s="194"/>
      <c r="AT22" s="194"/>
      <c r="AU22" s="194"/>
      <c r="AV22" s="194"/>
      <c r="AW22" s="194"/>
      <c r="AX22" s="33"/>
      <c r="AY22" s="33"/>
      <c r="AZ22" s="222"/>
      <c r="BA22" s="222"/>
      <c r="BB22" s="222"/>
      <c r="BC22" s="187"/>
      <c r="BD22" s="187"/>
      <c r="BE22" s="194"/>
      <c r="BF22" s="194"/>
      <c r="BG22" s="194"/>
      <c r="BH22" s="194"/>
      <c r="BI22" s="194"/>
      <c r="BJ22" s="194"/>
      <c r="BK22" s="194"/>
      <c r="BL22" s="194"/>
      <c r="BM22" s="194"/>
      <c r="BN22" s="33"/>
      <c r="BO22" s="266"/>
    </row>
    <row r="23" spans="1:103" s="124" customFormat="1" ht="23.25" customHeight="1">
      <c r="A23" s="11"/>
      <c r="B23" s="137" t="s">
        <v>37</v>
      </c>
      <c r="C23" s="149"/>
      <c r="D23" s="149"/>
      <c r="E23" s="155">
        <f>IF($V$4="","",$V$4)</f>
        <v>1</v>
      </c>
      <c r="F23" s="155"/>
      <c r="G23" s="149" t="s">
        <v>28</v>
      </c>
      <c r="H23" s="149"/>
      <c r="I23" s="155">
        <f>IF($AB$4="","",$AB$4)</f>
        <v>11</v>
      </c>
      <c r="J23" s="155"/>
      <c r="K23" s="155"/>
      <c r="L23" s="149" t="s">
        <v>43</v>
      </c>
      <c r="M23" s="149"/>
      <c r="N23" s="27" t="s">
        <v>44</v>
      </c>
      <c r="O23" s="27"/>
      <c r="P23" s="149" t="s">
        <v>37</v>
      </c>
      <c r="Q23" s="149"/>
      <c r="R23" s="149"/>
      <c r="S23" s="155">
        <f>IF($AP$4="","",$AP$4)</f>
        <v>2</v>
      </c>
      <c r="T23" s="155"/>
      <c r="U23" s="149" t="s">
        <v>28</v>
      </c>
      <c r="V23" s="149"/>
      <c r="W23" s="155">
        <f>IF($AV$4="","",$AV$4)</f>
        <v>1</v>
      </c>
      <c r="X23" s="155"/>
      <c r="Y23" s="155"/>
      <c r="Z23" s="149" t="s">
        <v>43</v>
      </c>
      <c r="AA23" s="149"/>
      <c r="AB23" s="197" t="s">
        <v>72</v>
      </c>
      <c r="AC23" s="200"/>
      <c r="AD23" s="200"/>
      <c r="AE23" s="200"/>
      <c r="AF23" s="200"/>
      <c r="AG23" s="204"/>
      <c r="AH23" s="155"/>
      <c r="AI23" s="155"/>
      <c r="AJ23" s="223" t="s">
        <v>79</v>
      </c>
      <c r="AK23" s="223"/>
      <c r="AL23" s="223"/>
      <c r="AM23" s="223"/>
      <c r="AN23" s="223"/>
      <c r="AO23" s="223"/>
      <c r="AP23" s="223"/>
      <c r="AQ23" s="223"/>
      <c r="AR23" s="155"/>
      <c r="AS23" s="155"/>
      <c r="AT23" s="155" t="s">
        <v>86</v>
      </c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223" t="s">
        <v>93</v>
      </c>
      <c r="BF23" s="223"/>
      <c r="BG23" s="223"/>
      <c r="BH23" s="223"/>
      <c r="BI23" s="223"/>
      <c r="BJ23" s="223"/>
      <c r="BK23" s="223"/>
      <c r="BL23" s="223"/>
      <c r="BM23" s="223"/>
      <c r="BN23" s="223"/>
      <c r="BO23" s="267"/>
      <c r="BR23" s="1"/>
      <c r="BS23" s="1"/>
      <c r="BT23" s="1"/>
      <c r="BU23" s="1"/>
      <c r="BV23" s="1"/>
      <c r="BW23" s="1"/>
      <c r="BX23" s="1"/>
      <c r="BY23" s="1"/>
      <c r="BZ23" s="1"/>
      <c r="CA23" s="269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18.75" customHeight="1">
      <c r="B24" s="140" t="s">
        <v>62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232"/>
      <c r="AR24" s="233" t="s">
        <v>37</v>
      </c>
      <c r="AS24" s="233"/>
      <c r="AT24" s="233"/>
      <c r="AU24" s="233"/>
      <c r="AV24" s="245"/>
      <c r="AW24" s="245"/>
      <c r="AX24" s="245"/>
      <c r="AY24" s="245"/>
      <c r="AZ24" s="233" t="s">
        <v>28</v>
      </c>
      <c r="BA24" s="233"/>
      <c r="BB24" s="245"/>
      <c r="BC24" s="245"/>
      <c r="BD24" s="245"/>
      <c r="BE24" s="245"/>
      <c r="BF24" s="233" t="s">
        <v>43</v>
      </c>
      <c r="BG24" s="233"/>
      <c r="BH24" s="245"/>
      <c r="BI24" s="245"/>
      <c r="BJ24" s="245"/>
      <c r="BK24" s="245"/>
      <c r="BL24" s="253" t="s">
        <v>17</v>
      </c>
      <c r="BM24" s="253"/>
      <c r="BN24" s="254"/>
      <c r="BO24" s="268"/>
    </row>
    <row r="25" spans="1:103" ht="24.75" customHeight="1">
      <c r="B25" s="137" t="s">
        <v>37</v>
      </c>
      <c r="C25" s="149"/>
      <c r="D25" s="149"/>
      <c r="E25" s="155">
        <f>IF($V$4="","",$V$4)</f>
        <v>1</v>
      </c>
      <c r="F25" s="155"/>
      <c r="G25" s="149" t="s">
        <v>28</v>
      </c>
      <c r="H25" s="149"/>
      <c r="I25" s="155">
        <f>IF($AB$4="","",$AB$4)</f>
        <v>11</v>
      </c>
      <c r="J25" s="155"/>
      <c r="K25" s="155"/>
      <c r="L25" s="149" t="s">
        <v>43</v>
      </c>
      <c r="M25" s="149"/>
      <c r="N25" s="27" t="s">
        <v>44</v>
      </c>
      <c r="O25" s="27"/>
      <c r="P25" s="149" t="s">
        <v>37</v>
      </c>
      <c r="Q25" s="149"/>
      <c r="R25" s="149"/>
      <c r="S25" s="155">
        <f>IF($AP$4="","",$AP$4)</f>
        <v>2</v>
      </c>
      <c r="T25" s="155"/>
      <c r="U25" s="149" t="s">
        <v>28</v>
      </c>
      <c r="V25" s="149"/>
      <c r="W25" s="155">
        <f>IF($AV$4="","",$AV$4)</f>
        <v>1</v>
      </c>
      <c r="X25" s="155"/>
      <c r="Y25" s="155"/>
      <c r="Z25" s="149" t="s">
        <v>43</v>
      </c>
      <c r="AA25" s="149"/>
      <c r="AB25" s="197" t="s">
        <v>73</v>
      </c>
      <c r="AC25" s="200"/>
      <c r="AD25" s="200"/>
      <c r="AE25" s="200"/>
      <c r="AF25" s="200"/>
      <c r="AG25" s="204"/>
      <c r="AH25" s="155"/>
      <c r="AI25" s="155"/>
      <c r="AJ25" s="223" t="s">
        <v>80</v>
      </c>
      <c r="AK25" s="223"/>
      <c r="AL25" s="223"/>
      <c r="AM25" s="223"/>
      <c r="AN25" s="223"/>
      <c r="AO25" s="223"/>
      <c r="AP25" s="223"/>
      <c r="AQ25" s="223"/>
      <c r="AR25" s="155"/>
      <c r="AS25" s="155"/>
      <c r="AT25" s="241" t="s">
        <v>87</v>
      </c>
      <c r="AU25" s="241"/>
      <c r="AV25" s="241"/>
      <c r="AW25" s="241"/>
      <c r="AX25" s="241"/>
      <c r="AY25" s="241"/>
      <c r="AZ25" s="241"/>
      <c r="BA25" s="241"/>
      <c r="BB25" s="241"/>
      <c r="BC25" s="155"/>
      <c r="BD25" s="155"/>
      <c r="BE25" s="223" t="s">
        <v>94</v>
      </c>
      <c r="BF25" s="223"/>
      <c r="BG25" s="223"/>
      <c r="BH25" s="223"/>
      <c r="BI25" s="223"/>
      <c r="BJ25" s="223"/>
      <c r="BK25" s="223"/>
      <c r="BL25" s="223"/>
      <c r="BM25" s="223"/>
      <c r="BN25" s="223"/>
      <c r="BO25" s="267"/>
    </row>
    <row r="26" spans="1:103" ht="18.75" customHeight="1">
      <c r="B26" s="140" t="s">
        <v>63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232"/>
      <c r="AR26" s="233" t="s">
        <v>37</v>
      </c>
      <c r="AS26" s="233"/>
      <c r="AT26" s="233"/>
      <c r="AU26" s="233"/>
      <c r="AV26" s="245"/>
      <c r="AW26" s="245"/>
      <c r="AX26" s="245"/>
      <c r="AY26" s="245"/>
      <c r="AZ26" s="233" t="s">
        <v>28</v>
      </c>
      <c r="BA26" s="233"/>
      <c r="BB26" s="245"/>
      <c r="BC26" s="245"/>
      <c r="BD26" s="245"/>
      <c r="BE26" s="245"/>
      <c r="BF26" s="233" t="s">
        <v>43</v>
      </c>
      <c r="BG26" s="233"/>
      <c r="BH26" s="245"/>
      <c r="BI26" s="245"/>
      <c r="BJ26" s="245"/>
      <c r="BK26" s="245"/>
      <c r="BL26" s="253" t="s">
        <v>17</v>
      </c>
      <c r="BM26" s="253"/>
      <c r="BN26" s="254"/>
      <c r="BO26" s="268"/>
    </row>
    <row r="27" spans="1:103" ht="27.75" customHeight="1">
      <c r="B27" s="141" t="s">
        <v>64</v>
      </c>
      <c r="C27" s="141"/>
      <c r="D27" s="153" t="s">
        <v>22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</row>
    <row r="28" spans="1:103" ht="18.75" customHeight="1">
      <c r="B28" s="142"/>
      <c r="C28" s="142"/>
      <c r="D28" s="154" t="s">
        <v>65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</row>
    <row r="29" spans="1:103" ht="15" customHeight="1">
      <c r="A29" s="10"/>
      <c r="B29" s="10"/>
      <c r="C29" s="2"/>
      <c r="D29" s="35"/>
      <c r="E29" s="35"/>
      <c r="F29" s="3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125"/>
    </row>
    <row r="30" spans="1:103" ht="18.75" customHeight="1">
      <c r="A30" s="4" t="s">
        <v>46</v>
      </c>
      <c r="B30" s="4"/>
    </row>
    <row r="31" spans="1:103" ht="18.75" customHeight="1"/>
    <row r="32" spans="1:103" ht="18.75" customHeight="1"/>
    <row r="33" ht="18.75" customHeight="1"/>
    <row r="34" ht="18.75" customHeight="1"/>
    <row r="35" ht="18.7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</sheetData>
  <mergeCells count="192">
    <mergeCell ref="A2:BP2"/>
    <mergeCell ref="A3:BP3"/>
    <mergeCell ref="O4:Q4"/>
    <mergeCell ref="R4:U4"/>
    <mergeCell ref="V4:X4"/>
    <mergeCell ref="Y4:AA4"/>
    <mergeCell ref="AB4:AE4"/>
    <mergeCell ref="AF4:AH4"/>
    <mergeCell ref="AI4:AK4"/>
    <mergeCell ref="AL4:AO4"/>
    <mergeCell ref="AP4:AR4"/>
    <mergeCell ref="AS4:AU4"/>
    <mergeCell ref="AV4:AY4"/>
    <mergeCell ref="AZ4:BB4"/>
    <mergeCell ref="BC4:BE4"/>
    <mergeCell ref="BF4:BH4"/>
    <mergeCell ref="B6:BO6"/>
    <mergeCell ref="M7:AH7"/>
    <mergeCell ref="AI7:AS7"/>
    <mergeCell ref="AT7:BE7"/>
    <mergeCell ref="BF7:BH7"/>
    <mergeCell ref="BI7:BL7"/>
    <mergeCell ref="BM7:BO7"/>
    <mergeCell ref="AI8:AS8"/>
    <mergeCell ref="AT8:BO8"/>
    <mergeCell ref="AI9:AS9"/>
    <mergeCell ref="AT9:AW9"/>
    <mergeCell ref="AX9:AZ9"/>
    <mergeCell ref="BA9:BC9"/>
    <mergeCell ref="BD9:BF9"/>
    <mergeCell ref="BG9:BI9"/>
    <mergeCell ref="BJ9:BL9"/>
    <mergeCell ref="BM9:BO9"/>
    <mergeCell ref="K10:AE10"/>
    <mergeCell ref="AM10:AN10"/>
    <mergeCell ref="AO10:BO10"/>
    <mergeCell ref="AM11:BO11"/>
    <mergeCell ref="AM12:AP12"/>
    <mergeCell ref="AQ12:BO12"/>
    <mergeCell ref="B13:AA13"/>
    <mergeCell ref="AB13:AH13"/>
    <mergeCell ref="AI13:AL13"/>
    <mergeCell ref="AM13:AN13"/>
    <mergeCell ref="AO13:AP13"/>
    <mergeCell ref="AQ13:AR13"/>
    <mergeCell ref="AS13:AT13"/>
    <mergeCell ref="AU13:AW13"/>
    <mergeCell ref="AX13:AY13"/>
    <mergeCell ref="AZ13:BC13"/>
    <mergeCell ref="BD13:BL13"/>
    <mergeCell ref="BM13:BO13"/>
    <mergeCell ref="B14:AA14"/>
    <mergeCell ref="AB14:AE14"/>
    <mergeCell ref="AF14:AG14"/>
    <mergeCell ref="AH14:AJ14"/>
    <mergeCell ref="AK14:AM14"/>
    <mergeCell ref="AN14:AO14"/>
    <mergeCell ref="AP14:AS14"/>
    <mergeCell ref="AT14:AV14"/>
    <mergeCell ref="AW14:AX14"/>
    <mergeCell ref="AY14:AZ14"/>
    <mergeCell ref="BA14:BC14"/>
    <mergeCell ref="BD14:BE14"/>
    <mergeCell ref="BF14:BH14"/>
    <mergeCell ref="BI14:BL14"/>
    <mergeCell ref="BM14:BO14"/>
    <mergeCell ref="B18:C18"/>
    <mergeCell ref="D18:E18"/>
    <mergeCell ref="F18:G18"/>
    <mergeCell ref="H18:J18"/>
    <mergeCell ref="K18:L18"/>
    <mergeCell ref="M18:U18"/>
    <mergeCell ref="V18:W18"/>
    <mergeCell ref="X18:AF18"/>
    <mergeCell ref="AG18:AH18"/>
    <mergeCell ref="AI18:AQ18"/>
    <mergeCell ref="AR18:AS18"/>
    <mergeCell ref="AT18:BB18"/>
    <mergeCell ref="BC18:BD18"/>
    <mergeCell ref="BE18:BM18"/>
    <mergeCell ref="BN18:BO18"/>
    <mergeCell ref="B19:C19"/>
    <mergeCell ref="D19:E19"/>
    <mergeCell ref="F19:G19"/>
    <mergeCell ref="H19:J19"/>
    <mergeCell ref="K19:L19"/>
    <mergeCell ref="M19:U19"/>
    <mergeCell ref="V19:W19"/>
    <mergeCell ref="X19:AF19"/>
    <mergeCell ref="AG19:AH19"/>
    <mergeCell ref="AI19:AQ19"/>
    <mergeCell ref="AR19:AS19"/>
    <mergeCell ref="AT19:BB19"/>
    <mergeCell ref="BC19:BD19"/>
    <mergeCell ref="BE19:BM19"/>
    <mergeCell ref="BN19:BO19"/>
    <mergeCell ref="B20:C20"/>
    <mergeCell ref="D20:E20"/>
    <mergeCell ref="F20:G20"/>
    <mergeCell ref="H20:J20"/>
    <mergeCell ref="K20:L20"/>
    <mergeCell ref="M20:U20"/>
    <mergeCell ref="V20:W20"/>
    <mergeCell ref="X20:AF20"/>
    <mergeCell ref="AG20:AH20"/>
    <mergeCell ref="AI20:AQ20"/>
    <mergeCell ref="AR20:AS20"/>
    <mergeCell ref="AT20:BB20"/>
    <mergeCell ref="BC20:BD20"/>
    <mergeCell ref="BE20:BM20"/>
    <mergeCell ref="BN20:BO20"/>
    <mergeCell ref="B23:D23"/>
    <mergeCell ref="E23:F23"/>
    <mergeCell ref="G23:H23"/>
    <mergeCell ref="I23:K23"/>
    <mergeCell ref="L23:M23"/>
    <mergeCell ref="N23:O23"/>
    <mergeCell ref="P23:R23"/>
    <mergeCell ref="S23:T23"/>
    <mergeCell ref="U23:V23"/>
    <mergeCell ref="W23:Y23"/>
    <mergeCell ref="Z23:AA23"/>
    <mergeCell ref="AB23:AG23"/>
    <mergeCell ref="AH23:AI23"/>
    <mergeCell ref="AJ23:AQ23"/>
    <mergeCell ref="AR23:AS23"/>
    <mergeCell ref="AT23:BB23"/>
    <mergeCell ref="BC23:BD23"/>
    <mergeCell ref="BE23:BO23"/>
    <mergeCell ref="B24:AQ24"/>
    <mergeCell ref="AR24:AU24"/>
    <mergeCell ref="AV24:AY24"/>
    <mergeCell ref="AZ24:BA24"/>
    <mergeCell ref="BB24:BE24"/>
    <mergeCell ref="BF24:BG24"/>
    <mergeCell ref="BH24:BK24"/>
    <mergeCell ref="BL24:BM24"/>
    <mergeCell ref="BN24:BO24"/>
    <mergeCell ref="B25:D25"/>
    <mergeCell ref="E25:F25"/>
    <mergeCell ref="G25:H25"/>
    <mergeCell ref="I25:K25"/>
    <mergeCell ref="L25:M25"/>
    <mergeCell ref="N25:O25"/>
    <mergeCell ref="P25:R25"/>
    <mergeCell ref="S25:T25"/>
    <mergeCell ref="U25:V25"/>
    <mergeCell ref="W25:Y25"/>
    <mergeCell ref="Z25:AA25"/>
    <mergeCell ref="AB25:AG25"/>
    <mergeCell ref="AH25:AI25"/>
    <mergeCell ref="AJ25:AQ25"/>
    <mergeCell ref="AR25:AS25"/>
    <mergeCell ref="AT25:BB25"/>
    <mergeCell ref="BC25:BD25"/>
    <mergeCell ref="BE25:BO25"/>
    <mergeCell ref="B26:AQ26"/>
    <mergeCell ref="AR26:AU26"/>
    <mergeCell ref="AV26:AY26"/>
    <mergeCell ref="AZ26:BA26"/>
    <mergeCell ref="BB26:BE26"/>
    <mergeCell ref="BF26:BG26"/>
    <mergeCell ref="BH26:BK26"/>
    <mergeCell ref="BL26:BM26"/>
    <mergeCell ref="BN26:BO26"/>
    <mergeCell ref="B27:C27"/>
    <mergeCell ref="D27:BO27"/>
    <mergeCell ref="D28:BO28"/>
    <mergeCell ref="B7:L9"/>
    <mergeCell ref="M8:AH9"/>
    <mergeCell ref="B10:J12"/>
    <mergeCell ref="AF10:AL12"/>
    <mergeCell ref="K11:AE12"/>
    <mergeCell ref="B15:L17"/>
    <mergeCell ref="M15:W17"/>
    <mergeCell ref="X15:AH17"/>
    <mergeCell ref="AI15:AS17"/>
    <mergeCell ref="AT15:BD17"/>
    <mergeCell ref="BE15:BO17"/>
    <mergeCell ref="B21:T22"/>
    <mergeCell ref="U21:V22"/>
    <mergeCell ref="W21:X22"/>
    <mergeCell ref="Y21:AG22"/>
    <mergeCell ref="AH21:AI22"/>
    <mergeCell ref="AJ21:AL22"/>
    <mergeCell ref="AM21:AN22"/>
    <mergeCell ref="AO21:AW22"/>
    <mergeCell ref="AX21:AY22"/>
    <mergeCell ref="AZ21:BB22"/>
    <mergeCell ref="BC21:BD22"/>
    <mergeCell ref="BE21:BM22"/>
    <mergeCell ref="BN21:BO22"/>
  </mergeCells>
  <phoneticPr fontId="1"/>
  <dataValidations count="2">
    <dataValidation type="list" allowBlank="1" showDropDown="0" showInputMessage="1" showErrorMessage="1" sqref="BI7:BL7">
      <formula1>"　,1,2"</formula1>
    </dataValidation>
    <dataValidation type="list" allowBlank="1" showDropDown="0" showInputMessage="1" showErrorMessage="1" sqref="AT9:AW9">
      <formula1>"　,平成,令和"</formula1>
    </dataValidation>
  </dataValidations>
  <printOptions horizontalCentered="1"/>
  <pageMargins left="0.51181102362204722" right="0.31496062992125984" top="0.59055118110236215" bottom="0.15748031496062992" header="0.31496062992125984" footer="0.31496062992125984"/>
  <pageSetup paperSize="9" scale="9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未移行園等償還払　(請求書)</vt:lpstr>
      <vt:lpstr>未移行園等償還払い (内訳)</vt:lpstr>
      <vt:lpstr>請求書 記入例</vt:lpstr>
      <vt:lpstr>内訳　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00544:河野 ひとみ</dc:creator>
  <cp:lastModifiedBy>00544:河野 ひとみ</cp:lastModifiedBy>
  <dcterms:created xsi:type="dcterms:W3CDTF">2024-05-22T06:44:41Z</dcterms:created>
  <dcterms:modified xsi:type="dcterms:W3CDTF">2024-05-22T07:15:13Z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2024-05-22T07:15:13Z</vt:filetime>
  </property>
</Properties>
</file>