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<sst xmlns="http://schemas.openxmlformats.org/spreadsheetml/2006/main" xmlns:r="http://schemas.openxmlformats.org/officeDocument/2006/relationships" count="533" uniqueCount="533">
  <si>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</si>
  <si>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</si>
  <si>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</si>
  <si>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</si>
  <si>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</si>
  <si>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</si>
  <si>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</si>
  <si>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</si>
  <si>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</si>
  <si>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徳島県市町村総合事務組合（徳島滞納整理機構特別会計）</t>
  </si>
  <si>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</si>
  <si>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</si>
  <si>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</si>
  <si>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</si>
  <si>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</si>
  <si>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</si>
  <si>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</si>
  <si>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</si>
  <si>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</si>
  <si>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</si>
  <si>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</si>
  <si>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</si>
  <si>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</si>
  <si>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</si>
  <si>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</si>
  <si>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</si>
  <si>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</si>
  <si>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</si>
  <si>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</si>
  <si>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</si>
  <si>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</si>
  <si>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</si>
  <si>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</si>
  <si>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</si>
  <si>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</si>
  <si>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</si>
  <si>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</si>
  <si>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</si>
  <si>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</si>
  <si>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</si>
  <si>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</si>
  <si>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</si>
  <si>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</si>
  <si>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</si>
  <si>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</si>
  <si>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</si>
  <si>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</si>
  <si>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</si>
  <si>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</si>
  <si>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</si>
  <si>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</si>
  <si>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</si>
  <si>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</si>
  <si>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</si>
  <si>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</si>
  <si>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</si>
  <si>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</si>
  <si>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</si>
  <si>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</si>
  <si>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</si>
  <si>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</si>
  <si>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</si>
  <si>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</si>
  <si>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</si>
  <si>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</si>
  <si>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</si>
  <si>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</si>
  <si>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</si>
  <si>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</si>
  <si>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</si>
  <si>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</si>
  <si>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</si>
  <si>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</si>
  <si>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</si>
  <si>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</si>
  <si>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</si>
  <si>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</si>
  <si>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</si>
  <si>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</si>
  <si>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</si>
  <si>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</si>
  <si>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</si>
  <si>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</si>
  <si>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</si>
  <si>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</si>
  <si>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</si>
  <si>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</si>
  <si>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</si>
  <si>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</si>
  <si>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</si>
  <si>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</si>
  <si>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</si>
  <si>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</si>
  <si>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</si>
  <si>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</si>
  <si>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</si>
  <si>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</si>
  <si>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</si>
  <si>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</si>
  <si>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</si>
  <si>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</si>
  <si>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</si>
  <si>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</si>
  <si>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</si>
  <si>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</si>
  <si>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</si>
  <si>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</si>
  <si>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</si>
  <si>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</si>
  <si>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</si>
  <si>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</si>
  <si>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</si>
  <si>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</si>
  <si>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</si>
  <si>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</si>
  <si>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</si>
  <si>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</si>
  <si>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</si>
  <si>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</si>
  <si>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</si>
  <si>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吉野川市</t>
  </si>
  <si>
    <t>都道府県名</t>
  </si>
  <si>
    <t>徳島県</t>
  </si>
  <si>
    <t>市町村類型</t>
  </si>
  <si>
    <t>Ⅰ－１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</si>
  <si>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</si>
  <si>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</si>
  <si>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</si>
  <si>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</si>
  <si>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</si>
  <si>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</si>
  <si>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</si>
  <si>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</si>
  <si>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徳島県吉野川市</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</si>
  <si>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</si>
  <si>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</si>
  <si>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</si>
  <si>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</si>
  <si>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徳島県後期高齢者医療広域連合（一般会計）</t>
  </si>
  <si>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</si>
  <si>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</si>
  <si>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</si>
  <si>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</si>
  <si>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</si>
  <si>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</si>
  <si>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</si>
  <si>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</si>
  <si>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</si>
  <si>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</si>
  <si>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</si>
  <si>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</si>
  <si>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</si>
  <si>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</si>
  <si>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</si>
  <si>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</si>
  <si>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</si>
  <si>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</si>
  <si>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</si>
  <si>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</si>
  <si>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</si>
  <si>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</si>
  <si>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</si>
  <si>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</si>
  <si>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</si>
  <si>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</si>
  <si>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</si>
  <si>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</si>
  <si>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</si>
  <si>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</si>
  <si>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</si>
  <si>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</si>
  <si>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</si>
  <si>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</si>
  <si>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</si>
  <si>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</si>
  <si>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</si>
  <si>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</si>
  <si>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</si>
  <si>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</si>
  <si>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</si>
  <si>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</si>
  <si>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</si>
  <si>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</si>
  <si>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</si>
  <si>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</si>
  <si>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</si>
  <si>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</si>
  <si>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</si>
  <si>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</si>
  <si>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-6.5</t>
  </si>
  <si>
    <t>歳入</t>
    <rPh sb="0" eb="2">
      <t>サイニュウ</t>
    </rPh>
    <phoneticPr fontId="34"/>
  </si>
  <si>
    <t>令07.01.01(人)</t>
    <rPh sb="0" eb="1">
      <t>レイ</t>
    </rPh>
    <phoneticPr fontId="5"/>
  </si>
  <si>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</si>
  <si>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</si>
  <si>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</si>
  <si>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</si>
  <si>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</si>
  <si>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</si>
  <si>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</si>
  <si>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</si>
  <si>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</si>
  <si>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</si>
  <si>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</si>
  <si>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</si>
  <si>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</si>
  <si>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</si>
  <si>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</si>
  <si>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</si>
  <si>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</si>
  <si>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</si>
  <si>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</si>
  <si>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</si>
  <si>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</si>
  <si>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</si>
  <si>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</si>
  <si>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</si>
  <si>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</si>
  <si>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</si>
  <si>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</si>
  <si>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</si>
  <si>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</si>
  <si>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</si>
  <si>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</si>
  <si>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</si>
  <si>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</si>
  <si>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-1.8</t>
  </si>
  <si>
    <t>基準財政需要額</t>
  </si>
  <si>
    <t>うち日本人(％)</t>
  </si>
  <si>
    <t>-2.0</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</si>
  <si>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</si>
  <si>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</si>
  <si>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</si>
  <si>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</si>
  <si>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</si>
  <si>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</si>
  <si>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</si>
  <si>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</si>
  <si>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</si>
  <si>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</si>
  <si>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</si>
  <si>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</si>
  <si>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</si>
  <si>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</si>
  <si>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</si>
  <si>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</si>
  <si>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</si>
  <si>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</si>
  <si>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</si>
  <si>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</si>
  <si>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</si>
  <si>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</si>
  <si>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</si>
  <si>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</si>
  <si>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</si>
  <si>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</si>
  <si>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</si>
  <si>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</si>
  <si>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</si>
  <si>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</si>
  <si>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</si>
  <si>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阿北特別養護老人ホーム組合</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</si>
  <si>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</si>
  <si>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</si>
  <si>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</si>
  <si>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</si>
  <si>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</si>
  <si>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</si>
  <si>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</si>
  <si>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</si>
  <si>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</si>
  <si>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</si>
  <si>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</si>
  <si>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</si>
  <si>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</si>
  <si>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</si>
  <si>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</si>
  <si>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</si>
  <si>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</si>
  <si>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</si>
  <si>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</si>
  <si>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</si>
  <si>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</si>
  <si>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</si>
  <si>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</si>
  <si>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</si>
  <si>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</si>
  <si>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</si>
  <si>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</si>
  <si>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</si>
  <si>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</si>
  <si>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</si>
  <si>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</si>
  <si>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</si>
  <si>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</si>
  <si>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</si>
  <si>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</si>
  <si>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</si>
  <si>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</si>
  <si>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</si>
  <si>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</si>
  <si>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</si>
  <si>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</si>
  <si>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</si>
  <si>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</si>
  <si>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</si>
  <si>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</si>
  <si>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</si>
  <si>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</si>
  <si>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</si>
  <si>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</si>
  <si>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</si>
  <si>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</si>
  <si>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</si>
  <si>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</si>
  <si>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</si>
  <si>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</si>
  <si>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</si>
  <si>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</si>
  <si>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</si>
  <si>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</si>
  <si>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</si>
  <si>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</si>
  <si>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</si>
  <si>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</si>
  <si>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</si>
  <si>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</si>
  <si>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</si>
  <si>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</si>
  <si>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</si>
  <si>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</si>
  <si>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</si>
  <si>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</si>
  <si>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阿北火葬場管理組合</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</si>
  <si>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</si>
  <si>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</si>
  <si>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</si>
  <si>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</si>
  <si>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</si>
  <si>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</si>
  <si>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</si>
  <si>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</si>
  <si>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</si>
  <si>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</si>
  <si>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</si>
  <si>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</si>
  <si>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</si>
  <si>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</si>
  <si>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</si>
  <si>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</si>
  <si>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</si>
  <si>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</si>
  <si>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</si>
  <si>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</si>
  <si>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</si>
  <si>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</si>
  <si>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</si>
  <si>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</si>
  <si>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</si>
  <si>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</si>
  <si>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</si>
  <si>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</si>
  <si>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</si>
  <si>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</si>
  <si>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</si>
  <si>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</si>
  <si>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</si>
  <si>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</si>
  <si>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</si>
  <si>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</si>
  <si>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</si>
  <si>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</si>
  <si>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</si>
  <si>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</si>
  <si>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</si>
  <si>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</si>
  <si>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</si>
  <si>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</si>
  <si>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</si>
  <si>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</si>
  <si>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</si>
  <si>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</si>
  <si>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</si>
  <si>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</si>
  <si>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</si>
  <si>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</si>
  <si>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</si>
  <si>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</si>
  <si>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</si>
  <si>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</si>
  <si>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</si>
  <si>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</si>
  <si>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</si>
  <si>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</si>
  <si>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</si>
  <si>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</si>
  <si>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</si>
  <si>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</si>
  <si>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</si>
  <si>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</si>
  <si>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</si>
  <si>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</si>
  <si>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</si>
  <si>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</si>
  <si>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</si>
  <si>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</si>
  <si>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</si>
  <si>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</si>
  <si>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</si>
  <si>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</si>
  <si>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</si>
  <si>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</si>
  <si>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</si>
  <si>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</si>
  <si>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</si>
  <si>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</si>
  <si>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</si>
  <si>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</si>
  <si>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</si>
  <si>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</si>
  <si>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</si>
  <si>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</si>
  <si>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</si>
  <si>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</si>
  <si>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</si>
  <si>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</si>
  <si>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</si>
  <si>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</si>
  <si>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</si>
  <si>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</si>
  <si>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</si>
  <si>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</si>
  <si>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</si>
  <si>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</si>
  <si>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</si>
  <si>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</si>
  <si>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</si>
  <si>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</si>
  <si>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</si>
  <si>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</si>
  <si>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</si>
  <si>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</si>
  <si>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</si>
  <si>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</si>
  <si>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</si>
  <si>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</si>
  <si>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</si>
  <si>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</si>
  <si>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</si>
  <si>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</si>
  <si>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</si>
  <si>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</si>
  <si>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</si>
  <si>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</si>
  <si>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</si>
  <si>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</si>
  <si>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</si>
  <si>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</si>
  <si>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</si>
  <si>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</si>
  <si>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</si>
  <si>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</si>
  <si>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</si>
  <si>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</si>
  <si>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当該団体</t>
    <rPh sb="0" eb="2">
      <t>トウガイ</t>
    </rPh>
    <rPh sb="2" eb="4">
      <t>ダンタイ</t>
    </rPh>
    <phoneticPr fontId="5"/>
  </si>
  <si>
    <t>後期高齢者医療特別会計</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</si>
  <si>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</si>
  <si>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</si>
  <si>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</si>
  <si>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</si>
  <si>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</si>
  <si>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</si>
  <si>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</si>
  <si>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</si>
  <si>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</si>
  <si>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</si>
  <si>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</si>
  <si>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</si>
  <si>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</si>
  <si>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</si>
  <si>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</si>
  <si>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</si>
  <si>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</si>
  <si>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</si>
  <si>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</si>
  <si>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</si>
  <si>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</si>
  <si>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</si>
  <si>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</si>
  <si>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</si>
  <si>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</si>
  <si>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</si>
  <si>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</si>
  <si>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</si>
  <si>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地域振興基金</t>
    <rPh sb="0" eb="2">
      <t>チイキ</t>
    </rPh>
    <rPh sb="2" eb="4">
      <t>シンコウ</t>
    </rPh>
    <rPh sb="4" eb="6">
      <t>キキン</t>
    </rPh>
    <phoneticPr fontId="5"/>
  </si>
  <si>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</si>
  <si>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</si>
  <si>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</si>
  <si>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</si>
  <si>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</si>
  <si>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</si>
  <si>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</si>
  <si>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</si>
  <si>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</si>
  <si>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</si>
  <si>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</si>
  <si>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</si>
  <si>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</si>
  <si>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</si>
  <si>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</si>
  <si>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</si>
  <si>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</si>
  <si>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</si>
  <si>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</si>
  <si>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</si>
  <si>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</si>
  <si>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</si>
  <si>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</si>
  <si>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</si>
  <si>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</si>
  <si>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</si>
  <si>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</si>
  <si>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</si>
  <si>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</si>
  <si>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1.55</t>
  </si>
  <si>
    <t>徳島県市町村議会議員公務災害補償等組合</t>
  </si>
  <si>
    <t>徳島県市町村総合事務組合（一般会計）</t>
  </si>
  <si>
    <t>中央広域環境施設組合</t>
  </si>
  <si>
    <t>徳島中央広域連合（一般会計）</t>
  </si>
  <si>
    <t>徳島県後期高齢者医療広域連合（後期高齢者医療事業会計）</t>
  </si>
  <si>
    <t>地域福祉基金</t>
    <rPh sb="0" eb="2">
      <t>チイキ</t>
    </rPh>
    <rPh sb="2" eb="4">
      <t>フクシ</t>
    </rPh>
    <rPh sb="4" eb="6">
      <t>キキン</t>
    </rPh>
    <phoneticPr fontId="5"/>
  </si>
  <si>
    <t>環境施設整備基金</t>
    <rPh sb="0" eb="2">
      <t>カンキョウ</t>
    </rPh>
    <rPh sb="2" eb="4">
      <t>シセツ</t>
    </rPh>
    <rPh sb="4" eb="6">
      <t>セイビ</t>
    </rPh>
    <rPh sb="6" eb="8">
      <t>キキン</t>
    </rPh>
    <phoneticPr fontId="5"/>
  </si>
  <si>
    <t>中小企業者等振興基金</t>
    <rPh sb="0" eb="2">
      <t>チュウショウ</t>
    </rPh>
    <rPh sb="2" eb="4">
      <t>キギョウ</t>
    </rPh>
    <rPh sb="4" eb="5">
      <t>シャ</t>
    </rPh>
    <rPh sb="5" eb="6">
      <t>トウ</t>
    </rPh>
    <rPh sb="6" eb="8">
      <t>シンコウ</t>
    </rPh>
    <rPh sb="8" eb="10">
      <t>キキン</t>
    </rPh>
    <phoneticPr fontId="5"/>
  </si>
  <si>
    <t>藤岡敏孝こども未来基金</t>
    <rPh sb="0" eb="2">
      <t>フジオカ</t>
    </rPh>
    <rPh sb="2" eb="4">
      <t>トシタカ</t>
    </rPh>
    <rPh sb="7" eb="9">
      <t>ミライ</t>
    </rPh>
    <rPh sb="9" eb="11">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</si>
</sst>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45908</c:v>
                </c:pt>
                <c:pt idx="1">
                  <c:v>39817</c:v>
                </c:pt>
                <c:pt idx="2">
                  <c:v>25361</c:v>
                </c:pt>
                <c:pt idx="3">
                  <c:v>40158</c:v>
                </c:pt>
                <c:pt idx="4">
                  <c:v>103667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1974149783006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5.22</c:v>
                </c:pt>
                <c:pt idx="1">
                  <c:v>6.24</c:v>
                </c:pt>
                <c:pt idx="2">
                  <c:v>6.48</c:v>
                </c:pt>
                <c:pt idx="3">
                  <c:v>6.46</c:v>
                </c:pt>
                <c:pt idx="4">
                  <c:v>5.08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22.97</c:v>
                </c:pt>
                <c:pt idx="1">
                  <c:v>21.97</c:v>
                </c:pt>
                <c:pt idx="2">
                  <c:v>25.86</c:v>
                </c:pt>
                <c:pt idx="3">
                  <c:v>27</c:v>
                </c:pt>
                <c:pt idx="4">
                  <c:v>26.81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c:v>
                </c:pt>
                <c:pt idx="1">
                  <c:v>4.28</c:v>
                </c:pt>
                <c:pt idx="2">
                  <c:v>3.36</c:v>
                </c:pt>
                <c:pt idx="3">
                  <c:v>0.87</c:v>
                </c:pt>
                <c:pt idx="4">
                  <c:v>1.01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1.e-002</c:v>
                </c:pt>
                <c:pt idx="4">
                  <c:v>#N/A</c:v>
                </c:pt>
                <c:pt idx="5">
                  <c:v>2.e-002</c:v>
                </c:pt>
                <c:pt idx="6">
                  <c:v>#N/A</c:v>
                </c:pt>
                <c:pt idx="7">
                  <c:v>3.e-002</c:v>
                </c:pt>
                <c:pt idx="8">
                  <c:v>#N/A</c:v>
                </c:pt>
                <c:pt idx="9">
                  <c:v>2.e-002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0.25</c:v>
                </c:pt>
                <c:pt idx="4">
                  <c:v>#N/A</c:v>
                </c:pt>
                <c:pt idx="5">
                  <c:v>0.5</c:v>
                </c:pt>
                <c:pt idx="6">
                  <c:v>#N/A</c:v>
                </c:pt>
                <c:pt idx="7">
                  <c:v>0.27</c:v>
                </c:pt>
                <c:pt idx="8">
                  <c:v>#N/A</c:v>
                </c:pt>
                <c:pt idx="9">
                  <c:v>0.44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0.74</c:v>
                </c:pt>
                <c:pt idx="2">
                  <c:v>#N/A</c:v>
                </c:pt>
                <c:pt idx="3">
                  <c:v>0.97</c:v>
                </c:pt>
                <c:pt idx="4">
                  <c:v>#N/A</c:v>
                </c:pt>
                <c:pt idx="5">
                  <c:v>1.6</c:v>
                </c:pt>
                <c:pt idx="6">
                  <c:v>#N/A</c:v>
                </c:pt>
                <c:pt idx="7">
                  <c:v>1.84</c:v>
                </c:pt>
                <c:pt idx="8">
                  <c:v>#N/A</c:v>
                </c:pt>
                <c:pt idx="9">
                  <c:v>1.23</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6.32</c:v>
                </c:pt>
                <c:pt idx="2">
                  <c:v>#N/A</c:v>
                </c:pt>
                <c:pt idx="3">
                  <c:v>5.32</c:v>
                </c:pt>
                <c:pt idx="4">
                  <c:v>#N/A</c:v>
                </c:pt>
                <c:pt idx="5">
                  <c:v>5.53</c:v>
                </c:pt>
                <c:pt idx="6">
                  <c:v>#N/A</c:v>
                </c:pt>
                <c:pt idx="7">
                  <c:v>5.1100000000000003</c:v>
                </c:pt>
                <c:pt idx="8">
                  <c:v>#N/A</c:v>
                </c:pt>
                <c:pt idx="9">
                  <c:v>3.35</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3.05</c:v>
                </c:pt>
                <c:pt idx="2">
                  <c:v>#N/A</c:v>
                </c:pt>
                <c:pt idx="3">
                  <c:v>4.05</c:v>
                </c:pt>
                <c:pt idx="4">
                  <c:v>#N/A</c:v>
                </c:pt>
                <c:pt idx="5">
                  <c:v>4.53</c:v>
                </c:pt>
                <c:pt idx="6">
                  <c:v>#N/A</c:v>
                </c:pt>
                <c:pt idx="7">
                  <c:v>4.6399999999999997</c:v>
                </c:pt>
                <c:pt idx="8">
                  <c:v>#N/A</c:v>
                </c:pt>
                <c:pt idx="9">
                  <c:v>4.34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5.22</c:v>
                </c:pt>
                <c:pt idx="2">
                  <c:v>#N/A</c:v>
                </c:pt>
                <c:pt idx="3">
                  <c:v>6.24</c:v>
                </c:pt>
                <c:pt idx="4">
                  <c:v>#N/A</c:v>
                </c:pt>
                <c:pt idx="5">
                  <c:v>6.48</c:v>
                </c:pt>
                <c:pt idx="6">
                  <c:v>#N/A</c:v>
                </c:pt>
                <c:pt idx="7">
                  <c:v>6.45</c:v>
                </c:pt>
                <c:pt idx="8">
                  <c:v>#N/A</c:v>
                </c:pt>
                <c:pt idx="9">
                  <c:v>5.08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2150</c:v>
                </c:pt>
                <c:pt idx="5">
                  <c:v>2140</c:v>
                </c:pt>
                <c:pt idx="8">
                  <c:v>2158</c:v>
                </c:pt>
                <c:pt idx="11">
                  <c:v>2071</c:v>
                </c:pt>
                <c:pt idx="14">
                  <c:v>1980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85</c:v>
                </c:pt>
                <c:pt idx="3">
                  <c:v>5</c:v>
                </c:pt>
                <c:pt idx="6">
                  <c:v>5</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495</c:v>
                </c:pt>
                <c:pt idx="3">
                  <c:v>466</c:v>
                </c:pt>
                <c:pt idx="6">
                  <c:v>417</c:v>
                </c:pt>
                <c:pt idx="9">
                  <c:v>431</c:v>
                </c:pt>
                <c:pt idx="12">
                  <c:v>402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2321</c:v>
                </c:pt>
                <c:pt idx="3">
                  <c:v>2351</c:v>
                </c:pt>
                <c:pt idx="6">
                  <c:v>2392</c:v>
                </c:pt>
                <c:pt idx="9">
                  <c:v>2342</c:v>
                </c:pt>
                <c:pt idx="12">
                  <c:v>2251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751</c:v>
                </c:pt>
                <c:pt idx="2">
                  <c:v>#N/A</c:v>
                </c:pt>
                <c:pt idx="3">
                  <c:v>#N/A</c:v>
                </c:pt>
                <c:pt idx="4">
                  <c:v>682</c:v>
                </c:pt>
                <c:pt idx="5">
                  <c:v>#N/A</c:v>
                </c:pt>
                <c:pt idx="6">
                  <c:v>#N/A</c:v>
                </c:pt>
                <c:pt idx="7">
                  <c:v>656</c:v>
                </c:pt>
                <c:pt idx="8">
                  <c:v>#N/A</c:v>
                </c:pt>
                <c:pt idx="9">
                  <c:v>#N/A</c:v>
                </c:pt>
                <c:pt idx="10">
                  <c:v>707</c:v>
                </c:pt>
                <c:pt idx="11">
                  <c:v>#N/A</c:v>
                </c:pt>
                <c:pt idx="12">
                  <c:v>#N/A</c:v>
                </c:pt>
                <c:pt idx="13">
                  <c:v>678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24638</c:v>
                </c:pt>
                <c:pt idx="5">
                  <c:v>23326</c:v>
                </c:pt>
                <c:pt idx="8">
                  <c:v>21607</c:v>
                </c:pt>
                <c:pt idx="11">
                  <c:v>20076</c:v>
                </c:pt>
                <c:pt idx="14">
                  <c:v>19651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c:v>
                </c:pt>
                <c:pt idx="5">
                  <c:v>19</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7995</c:v>
                </c:pt>
                <c:pt idx="5">
                  <c:v>8812</c:v>
                </c:pt>
                <c:pt idx="8">
                  <c:v>9360</c:v>
                </c:pt>
                <c:pt idx="11">
                  <c:v>9673</c:v>
                </c:pt>
                <c:pt idx="14">
                  <c:v>8992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2763</c:v>
                </c:pt>
                <c:pt idx="3">
                  <c:v>2681</c:v>
                </c:pt>
                <c:pt idx="6">
                  <c:v>2679</c:v>
                </c:pt>
                <c:pt idx="9">
                  <c:v>2626</c:v>
                </c:pt>
                <c:pt idx="12">
                  <c:v>2633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c:v>
                </c:pt>
                <c:pt idx="3">
                  <c:v>34</c:v>
                </c:pt>
                <c:pt idx="6">
                  <c:v>29</c:v>
                </c:pt>
                <c:pt idx="9">
                  <c:v>25</c:v>
                </c:pt>
                <c:pt idx="12">
                  <c:v>16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8135</c:v>
                </c:pt>
                <c:pt idx="3">
                  <c:v>7174</c:v>
                </c:pt>
                <c:pt idx="6">
                  <c:v>6214</c:v>
                </c:pt>
                <c:pt idx="9">
                  <c:v>5777</c:v>
                </c:pt>
                <c:pt idx="12">
                  <c:v>5350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25705</c:v>
                </c:pt>
                <c:pt idx="3">
                  <c:v>24165</c:v>
                </c:pt>
                <c:pt idx="6">
                  <c:v>22382</c:v>
                </c:pt>
                <c:pt idx="9">
                  <c:v>21026</c:v>
                </c:pt>
                <c:pt idx="12">
                  <c:v>20870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3982</c:v>
                </c:pt>
                <c:pt idx="2">
                  <c:v>#N/A</c:v>
                </c:pt>
                <c:pt idx="3">
                  <c:v>#N/A</c:v>
                </c:pt>
                <c:pt idx="4">
                  <c:v>1896</c:v>
                </c:pt>
                <c:pt idx="5">
                  <c:v>#N/A</c:v>
                </c:pt>
                <c:pt idx="6">
                  <c:v>#N/A</c:v>
                </c:pt>
                <c:pt idx="7">
                  <c:v>338</c:v>
                </c:pt>
                <c:pt idx="8">
                  <c:v>#N/A</c:v>
                </c:pt>
                <c:pt idx="9">
                  <c:v>#N/A</c:v>
                </c:pt>
                <c:pt idx="10">
                  <c:v>0</c:v>
                </c:pt>
                <c:pt idx="11">
                  <c:v>#N/A</c:v>
                </c:pt>
                <c:pt idx="12">
                  <c:v>#N/A</c:v>
                </c:pt>
                <c:pt idx="13">
                  <c:v>227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3306</c:v>
                </c:pt>
                <c:pt idx="1">
                  <c:v>3426</c:v>
                </c:pt>
                <c:pt idx="2">
                  <c:v>3426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3334</c:v>
                </c:pt>
                <c:pt idx="1">
                  <c:v>3644</c:v>
                </c:pt>
                <c:pt idx="2">
                  <c:v>3424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4833</c:v>
                </c:pt>
                <c:pt idx="1">
                  <c:v>4585</c:v>
                </c:pt>
                <c:pt idx="2">
                  <c:v>3975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a:t>
          </a:r>
          <a:r>
            <a:rPr lang="ja-JP" altLang="en-US" sz="1200">
              <a:latin typeface="ＭＳ ゴシック"/>
              <a:ea typeface="ＭＳ ゴシック"/>
            </a:rPr>
            <a:t>実質公債費比率の分子が減少した要因としては、近年の起債発行額抑制に伴う元利償還金の減</a:t>
          </a:r>
          <a:r>
            <a:rPr lang="ja-JP" altLang="en-US" sz="1200">
              <a:latin typeface="ＭＳ ゴシック"/>
              <a:ea typeface="ＭＳ ゴシック"/>
            </a:rPr>
            <a:t>少</a:t>
          </a:r>
          <a:r>
            <a:rPr lang="ja-JP" altLang="en-US" sz="1200">
              <a:latin typeface="ＭＳ ゴシック"/>
              <a:ea typeface="ＭＳ ゴシック"/>
            </a:rPr>
            <a:t>や、</a:t>
          </a:r>
          <a:r>
            <a:rPr lang="ja-JP" altLang="en-US" sz="1200">
              <a:latin typeface="ＭＳ ゴシック"/>
              <a:ea typeface="ＭＳ ゴシック"/>
            </a:rPr>
            <a:t>下水道事業会計における地方債償還財源に充当したと認められる繰入金の減少などが挙げられる。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ja-JP" altLang="en-US" sz="1200">
              <a:solidFill>
                <a:sysClr val="windowText" lastClr="000000"/>
              </a:solidFill>
              <a:effectLst/>
              <a:latin typeface="ＭＳ ゴシック"/>
              <a:ea typeface="ＭＳ ゴシック"/>
              <a:cs typeface="+mn-cs"/>
            </a:rPr>
            <a:t>今後は</a:t>
          </a:r>
          <a:r>
            <a:rPr lang="ja-JP" altLang="en-US" sz="1200">
              <a:latin typeface="ＭＳ ゴシック"/>
              <a:ea typeface="ＭＳ ゴシック"/>
            </a:rPr>
            <a:t>新ごみ処理施設整備事業</a:t>
          </a:r>
          <a:r>
            <a:rPr kumimoji="1" lang="ja-JP" altLang="en-US" sz="1200">
              <a:solidFill>
                <a:sysClr val="windowText" lastClr="000000"/>
              </a:solidFill>
              <a:effectLst/>
              <a:latin typeface="ＭＳ ゴシック"/>
              <a:ea typeface="ＭＳ ゴシック"/>
              <a:cs typeface="+mn-cs"/>
            </a:rPr>
            <a:t>等に伴う</a:t>
          </a:r>
          <a:r>
            <a:rPr lang="ja-JP" altLang="en-US" sz="1200">
              <a:solidFill>
                <a:sysClr val="windowText" lastClr="000000"/>
              </a:solidFill>
              <a:latin typeface="ＭＳ ゴシック"/>
              <a:ea typeface="ＭＳ ゴシック"/>
            </a:rPr>
            <a:t>公債費の増加が予想されるため、地方債の発行を抑制するとともに、地方交付税措置のない地方債の発行を最小限に留めるなど、公債費負担の軽減に努める。</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満期一括償還地方債の借入がないため、残高及び積立相当額は０である。</a:t>
          </a:r>
          <a:endParaRPr kumimoji="1" lang="ja-JP" altLang="en-US" sz="12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将来負担比率の</a:t>
          </a:r>
          <a:r>
            <a:rPr lang="ja-JP" altLang="en-US" sz="1200">
              <a:latin typeface="ＭＳ ゴシック"/>
              <a:ea typeface="ＭＳ ゴシック"/>
            </a:rPr>
            <a:t>分子が増加した要因としては、環境施設整備基金の取り崩しなどによる充当可能基金の減少や基準財政需要額算入見込額の減少</a:t>
          </a:r>
          <a:r>
            <a:rPr lang="ja-JP" altLang="en-US" sz="1200">
              <a:latin typeface="ＭＳ ゴシック"/>
              <a:ea typeface="ＭＳ ゴシック"/>
            </a:rPr>
            <a:t>などが挙げられる。今後も</a:t>
          </a:r>
          <a:r>
            <a:rPr lang="ja-JP" altLang="en-US" sz="1200">
              <a:latin typeface="ＭＳ ゴシック"/>
              <a:ea typeface="ＭＳ ゴシック"/>
            </a:rPr>
            <a:t>新ごみ処理施設整備事業等に伴う地方債の借り入れや基金の取り崩しにより、将来負担比率の分子は</a:t>
          </a:r>
          <a:r>
            <a:rPr lang="ja-JP" altLang="en-US" sz="1200">
              <a:latin typeface="ＭＳ ゴシック"/>
              <a:ea typeface="ＭＳ ゴシック"/>
            </a:rPr>
            <a:t>増加することが予想される。</a:t>
          </a:r>
          <a:endParaRPr kumimoji="1" lang="ja-JP" altLang="en-US" sz="1200">
            <a:latin typeface="ＭＳ ゴシック"/>
            <a:ea typeface="ＭＳ ゴシック"/>
          </a:endParaRPr>
        </a:p>
        <a:p>
          <a:r>
            <a:rPr lang="ja-JP" altLang="en-US" sz="1200">
              <a:latin typeface="ＭＳ ゴシック"/>
              <a:ea typeface="ＭＳ ゴシック"/>
            </a:rPr>
            <a:t>　将来負担比率の悪化を抑制するため、事業内容の精査や見直しを通じて地方債の発行を抑制するとともに、長期的な財政健全化を視野に入れた基金の積み立てを進める。</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徳島県吉野川市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一般廃棄物処理施設の建設事業費の財源とするため環境施設整備基金を５２０百万円取り崩したこと、また、市債の償還財源とするため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減債基金を２２０千円取り崩したことなどにより、基金全体として８３０百万円の減となった。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新ごみ処理施設建設等に伴う公債費</a:t>
          </a:r>
          <a:r>
            <a:rPr kumimoji="1" lang="ja-JP" altLang="en-US" sz="1300">
              <a:solidFill>
                <a:schemeClr val="dk1"/>
              </a:solidFill>
              <a:effectLst/>
              <a:latin typeface="ＭＳ ゴシック"/>
              <a:ea typeface="ＭＳ ゴシック"/>
              <a:cs typeface="+mn-cs"/>
            </a:rPr>
            <a:t>の増加や</a:t>
          </a:r>
          <a:r>
            <a:rPr kumimoji="1" lang="ja-JP" altLang="en-US" sz="1300">
              <a:solidFill>
                <a:schemeClr val="dk1"/>
              </a:solidFill>
              <a:effectLst/>
              <a:latin typeface="ＭＳ ゴシック"/>
              <a:ea typeface="ＭＳ ゴシック"/>
              <a:cs typeface="+mn-cs"/>
            </a:rPr>
            <a:t>、地域振興を図るための事業等への活用により、</a:t>
          </a:r>
          <a:r>
            <a:rPr kumimoji="1" lang="ja-JP" altLang="en-US" sz="1300">
              <a:solidFill>
                <a:schemeClr val="dk1"/>
              </a:solidFill>
              <a:effectLst/>
              <a:latin typeface="ＭＳ ゴシック"/>
              <a:ea typeface="ＭＳ ゴシック"/>
              <a:cs typeface="+mn-cs"/>
            </a:rPr>
            <a:t>基金残高は減少することが予想</a:t>
          </a:r>
          <a:r>
            <a:rPr kumimoji="1" lang="ja-JP" altLang="en-US" sz="1300">
              <a:solidFill>
                <a:schemeClr val="dk1"/>
              </a:solidFill>
              <a:effectLst/>
              <a:latin typeface="ＭＳ ゴシック"/>
              <a:ea typeface="ＭＳ ゴシック"/>
              <a:cs typeface="+mn-cs"/>
            </a:rPr>
            <a:t>される。長</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期</a:t>
          </a:r>
          <a:r>
            <a:rPr kumimoji="1" lang="ja-JP" altLang="en-US" sz="1300">
              <a:solidFill>
                <a:schemeClr val="dk1"/>
              </a:solidFill>
              <a:effectLst/>
              <a:latin typeface="ＭＳ ゴシック"/>
              <a:ea typeface="ＭＳ ゴシック"/>
              <a:cs typeface="+mn-cs"/>
            </a:rPr>
            <a:t>的計</a:t>
          </a:r>
          <a:r>
            <a:rPr kumimoji="1" lang="ja-JP" altLang="en-US" sz="1300">
              <a:solidFill>
                <a:schemeClr val="dk1"/>
              </a:solidFill>
              <a:effectLst/>
              <a:latin typeface="ＭＳ ゴシック"/>
              <a:ea typeface="ＭＳ ゴシック"/>
              <a:cs typeface="+mn-cs"/>
            </a:rPr>
            <a:t>画を考</a:t>
          </a:r>
          <a:r>
            <a:rPr kumimoji="1" lang="ja-JP" altLang="en-US" sz="1300">
              <a:solidFill>
                <a:schemeClr val="dk1"/>
              </a:solidFill>
              <a:effectLst/>
              <a:latin typeface="ＭＳ ゴシック"/>
              <a:ea typeface="ＭＳ ゴシック"/>
              <a:cs typeface="+mn-cs"/>
            </a:rPr>
            <a:t>慮</a:t>
          </a:r>
          <a:r>
            <a:rPr kumimoji="1" lang="ja-JP" altLang="en-US" sz="1300">
              <a:solidFill>
                <a:schemeClr val="dk1"/>
              </a:solidFill>
              <a:effectLst/>
              <a:latin typeface="ＭＳ ゴシック"/>
              <a:ea typeface="ＭＳ ゴシック"/>
              <a:cs typeface="+mn-cs"/>
            </a:rPr>
            <a:t>し</a:t>
          </a:r>
          <a:r>
            <a:rPr kumimoji="1" lang="ja-JP" altLang="en-US" sz="1300">
              <a:solidFill>
                <a:schemeClr val="dk1"/>
              </a:solidFill>
              <a:effectLst/>
              <a:latin typeface="ＭＳ ゴシック"/>
              <a:ea typeface="ＭＳ ゴシック"/>
              <a:cs typeface="+mn-cs"/>
            </a:rPr>
            <a:t>つつ、望ましい数値を維持し、それぞれの基金の設置目的に即した</a:t>
          </a:r>
          <a:r>
            <a:rPr kumimoji="1" lang="ja-JP" altLang="en-US" sz="1300">
              <a:solidFill>
                <a:schemeClr val="dk1"/>
              </a:solidFill>
              <a:effectLst/>
              <a:latin typeface="ＭＳ ゴシック"/>
              <a:ea typeface="ＭＳ ゴシック"/>
              <a:cs typeface="+mn-cs"/>
            </a:rPr>
            <a:t>確実</a:t>
          </a:r>
          <a:r>
            <a:rPr kumimoji="1" lang="ja-JP" altLang="en-US" sz="1300">
              <a:solidFill>
                <a:schemeClr val="dk1"/>
              </a:solidFill>
              <a:effectLst/>
              <a:latin typeface="ＭＳ ゴシック"/>
              <a:ea typeface="ＭＳ ゴシック"/>
              <a:cs typeface="+mn-cs"/>
            </a:rPr>
            <a:t>かつ効率的な運用を行う。また</a:t>
          </a:r>
          <a:r>
            <a:rPr kumimoji="1" lang="ja-JP" altLang="en-US" sz="1300">
              <a:solidFill>
                <a:schemeClr val="dk1"/>
              </a:solidFill>
              <a:effectLst/>
              <a:latin typeface="ＭＳ ゴシック"/>
              <a:ea typeface="ＭＳ ゴシック"/>
              <a:cs typeface="+mn-cs"/>
            </a:rPr>
            <a:t>、優先的</a:t>
          </a:r>
          <a:r>
            <a:rPr kumimoji="1" lang="ja-JP" altLang="en-US" sz="1300">
              <a:solidFill>
                <a:schemeClr val="dk1"/>
              </a:solidFill>
              <a:effectLst/>
              <a:latin typeface="ＭＳ ゴシック"/>
              <a:ea typeface="ＭＳ ゴシック"/>
              <a:cs typeface="+mn-cs"/>
            </a:rPr>
            <a:t>に取り組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むべき事業へ</a:t>
          </a:r>
          <a:r>
            <a:rPr kumimoji="1" lang="ja-JP" altLang="en-US" sz="1300">
              <a:solidFill>
                <a:schemeClr val="dk1"/>
              </a:solidFill>
              <a:effectLst/>
              <a:latin typeface="ＭＳ ゴシック"/>
              <a:ea typeface="ＭＳ ゴシック"/>
              <a:cs typeface="+mn-cs"/>
            </a:rPr>
            <a:t>の活</a:t>
          </a:r>
          <a:r>
            <a:rPr kumimoji="1" lang="ja-JP" altLang="en-US" sz="1300">
              <a:solidFill>
                <a:schemeClr val="dk1"/>
              </a:solidFill>
              <a:effectLst/>
              <a:latin typeface="ＭＳ ゴシック"/>
              <a:ea typeface="ＭＳ ゴシック"/>
              <a:cs typeface="+mn-cs"/>
            </a:rPr>
            <a:t>用を図り、</a:t>
          </a:r>
          <a:r>
            <a:rPr kumimoji="1" lang="ja-JP" altLang="en-US" sz="1300">
              <a:solidFill>
                <a:schemeClr val="dk1"/>
              </a:solidFill>
              <a:effectLst/>
              <a:latin typeface="ＭＳ ゴシック"/>
              <a:ea typeface="ＭＳ ゴシック"/>
              <a:cs typeface="+mn-cs"/>
            </a:rPr>
            <a:t>適正な管理</a:t>
          </a:r>
          <a:r>
            <a:rPr kumimoji="1" lang="ja-JP" altLang="en-US" sz="1300">
              <a:solidFill>
                <a:schemeClr val="dk1"/>
              </a:solidFill>
              <a:effectLst/>
              <a:latin typeface="ＭＳ ゴシック"/>
              <a:ea typeface="ＭＳ ゴシック"/>
              <a:cs typeface="+mn-cs"/>
            </a:rPr>
            <a:t>・運</a:t>
          </a:r>
          <a:r>
            <a:rPr kumimoji="1" lang="ja-JP" altLang="en-US" sz="1300">
              <a:solidFill>
                <a:schemeClr val="dk1"/>
              </a:solidFill>
              <a:effectLst/>
              <a:latin typeface="ＭＳ ゴシック"/>
              <a:ea typeface="ＭＳ ゴシック"/>
              <a:cs typeface="+mn-cs"/>
            </a:rPr>
            <a:t>用に努める。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地域福祉基金：地域における保健福祉に関する事業の推進に資する。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環境施設整備基金：一般廃棄物処理施設の整備に必要な財源を確保する。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中小企業者等振興基金：中小企業者等の振興を図る。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藤岡敏孝こども未来基金：次世代を担う子どもたちの、夢ある未来の実現を図る。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a:t>
          </a:r>
          <a:r>
            <a:rPr kumimoji="1" lang="ja-JP" altLang="en-US" sz="1300">
              <a:solidFill>
                <a:schemeClr val="dk1"/>
              </a:solidFill>
              <a:effectLst/>
              <a:latin typeface="ＭＳ ゴシック"/>
              <a:ea typeface="ＭＳ ゴシック"/>
              <a:cs typeface="+mn-cs"/>
            </a:rPr>
            <a:t>地域振興に資</a:t>
          </a:r>
          <a:r>
            <a:rPr kumimoji="1" lang="ja-JP" altLang="en-US" sz="1300">
              <a:solidFill>
                <a:schemeClr val="dk1"/>
              </a:solidFill>
              <a:effectLst/>
              <a:latin typeface="ＭＳ ゴシック"/>
              <a:ea typeface="ＭＳ ゴシック"/>
              <a:cs typeface="+mn-cs"/>
            </a:rPr>
            <a:t>する事業の財源</a:t>
          </a:r>
          <a:r>
            <a:rPr kumimoji="1" lang="ja-JP" altLang="en-US" sz="1300">
              <a:solidFill>
                <a:schemeClr val="dk1"/>
              </a:solidFill>
              <a:effectLst/>
              <a:latin typeface="ＭＳ ゴシック"/>
              <a:ea typeface="ＭＳ ゴシック"/>
              <a:cs typeface="+mn-cs"/>
            </a:rPr>
            <a:t>とするための取り崩しにより、約７５百万円減少した。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環境施設整備基金：新ごみ処理施設整備の財源とするための取り崩しにより、約５２０百万円減少した。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藤岡敏孝こども未来基金：</a:t>
          </a:r>
          <a:r>
            <a:rPr kumimoji="1" lang="ja-JP" altLang="en-US" sz="1300">
              <a:solidFill>
                <a:schemeClr val="dk1"/>
              </a:solidFill>
              <a:effectLst/>
              <a:latin typeface="ＭＳ ゴシック"/>
              <a:ea typeface="ＭＳ ゴシック"/>
              <a:cs typeface="+mn-cs"/>
            </a:rPr>
            <a:t>未来へつなぐ修学応援給付金事業</a:t>
          </a:r>
          <a:r>
            <a:rPr kumimoji="1" lang="ja-JP" altLang="en-US" sz="1300">
              <a:solidFill>
                <a:schemeClr val="dk1"/>
              </a:solidFill>
              <a:effectLst/>
              <a:latin typeface="ＭＳ ゴシック"/>
              <a:ea typeface="ＭＳ ゴシック"/>
              <a:cs typeface="+mn-cs"/>
            </a:rPr>
            <a:t>の財源</a:t>
          </a:r>
          <a:r>
            <a:rPr kumimoji="1" lang="ja-JP" altLang="en-US" sz="1300">
              <a:solidFill>
                <a:schemeClr val="dk1"/>
              </a:solidFill>
              <a:effectLst/>
              <a:latin typeface="ＭＳ ゴシック"/>
              <a:ea typeface="ＭＳ ゴシック"/>
              <a:cs typeface="+mn-cs"/>
            </a:rPr>
            <a:t>とするための取り崩しにより、約５百万円減少した。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地方創生応援基金：市制２０周年記念映画</a:t>
          </a:r>
          <a:r>
            <a:rPr kumimoji="1" lang="ja-JP" altLang="en-US" sz="1300">
              <a:solidFill>
                <a:schemeClr val="dk1"/>
              </a:solidFill>
              <a:effectLst/>
              <a:latin typeface="ＭＳ ゴシック"/>
              <a:ea typeface="ＭＳ ゴシック"/>
              <a:cs typeface="+mn-cs"/>
            </a:rPr>
            <a:t>製作</a:t>
          </a:r>
          <a:r>
            <a:rPr kumimoji="1" lang="ja-JP" altLang="en-US" sz="1300">
              <a:solidFill>
                <a:schemeClr val="dk1"/>
              </a:solidFill>
              <a:effectLst/>
              <a:latin typeface="ＭＳ ゴシック"/>
              <a:ea typeface="ＭＳ ゴシック"/>
              <a:cs typeface="+mn-cs"/>
            </a:rPr>
            <a:t>事業及び地域スポーツ振興補助金の財源とするための取り崩しにより、約１８百万円減少した。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地域振興基金：合併特例債を原資として積み立てた部分について、</a:t>
          </a:r>
          <a:r>
            <a:rPr kumimoji="1" lang="ja-JP" altLang="en-US" sz="1300">
              <a:solidFill>
                <a:schemeClr val="dk1"/>
              </a:solidFill>
              <a:effectLst/>
              <a:latin typeface="ＭＳ ゴシック"/>
              <a:ea typeface="ＭＳ ゴシック"/>
              <a:cs typeface="+mn-cs"/>
            </a:rPr>
            <a:t>運用益を対象事業に充てることとしているほか、</a:t>
          </a:r>
          <a:r>
            <a:rPr kumimoji="1" lang="ja-JP" altLang="en-US" sz="1300">
              <a:solidFill>
                <a:schemeClr val="dk1"/>
              </a:solidFill>
              <a:effectLst/>
              <a:latin typeface="ＭＳ ゴシック"/>
              <a:ea typeface="ＭＳ ゴシック"/>
              <a:cs typeface="+mn-cs"/>
            </a:rPr>
            <a:t>令和４年度以降に</a:t>
          </a:r>
          <a:r>
            <a:rPr kumimoji="1" lang="ja-JP" altLang="en-US" sz="1300">
              <a:solidFill>
                <a:schemeClr val="dk1"/>
              </a:solidFill>
              <a:effectLst/>
              <a:latin typeface="ＭＳ ゴシック"/>
              <a:ea typeface="ＭＳ ゴシック"/>
              <a:cs typeface="+mn-cs"/>
            </a:rPr>
            <a:t>つい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て</a:t>
          </a:r>
          <a:r>
            <a:rPr kumimoji="1" lang="ja-JP" altLang="en-US" sz="1300">
              <a:solidFill>
                <a:schemeClr val="dk1"/>
              </a:solidFill>
              <a:effectLst/>
              <a:latin typeface="ＭＳ ゴシック"/>
              <a:ea typeface="ＭＳ ゴシック"/>
              <a:cs typeface="+mn-cs"/>
            </a:rPr>
            <a:t>は積立金</a:t>
          </a:r>
          <a:r>
            <a:rPr kumimoji="1" lang="ja-JP" altLang="en-US" sz="1300">
              <a:solidFill>
                <a:schemeClr val="dk1"/>
              </a:solidFill>
              <a:effectLst/>
              <a:latin typeface="ＭＳ ゴシック"/>
              <a:ea typeface="ＭＳ ゴシック"/>
              <a:cs typeface="+mn-cs"/>
            </a:rPr>
            <a:t>本</a:t>
          </a:r>
          <a:r>
            <a:rPr kumimoji="1" lang="ja-JP" altLang="en-US" sz="1300">
              <a:solidFill>
                <a:schemeClr val="dk1"/>
              </a:solidFill>
              <a:effectLst/>
              <a:latin typeface="ＭＳ ゴシック"/>
              <a:ea typeface="ＭＳ ゴシック"/>
              <a:cs typeface="+mn-cs"/>
            </a:rPr>
            <a:t>体部分につい</a:t>
          </a:r>
          <a:r>
            <a:rPr kumimoji="1" lang="ja-JP" altLang="en-US" sz="1300">
              <a:solidFill>
                <a:schemeClr val="dk1"/>
              </a:solidFill>
              <a:effectLst/>
              <a:latin typeface="ＭＳ ゴシック"/>
              <a:ea typeface="ＭＳ ゴシック"/>
              <a:cs typeface="+mn-cs"/>
            </a:rPr>
            <a:t>ても活用することとしている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地域福祉基金：積み立てた基金の運用益を活用し、地域における保健福祉に関する事業の推進に資する事業に充てることとしている。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環境施設整備基金：一般廃棄物処理施設の建設事業費に充てることとしている。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中小企業者等振興基金：積み立てた基金の運用益を活用し、中小企業者等の振興を図るための事業に充てることとしている。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藤岡敏孝こども未来基金：</a:t>
          </a:r>
          <a:r>
            <a:rPr kumimoji="1" lang="ja-JP" altLang="en-US" sz="1300">
              <a:solidFill>
                <a:schemeClr val="dk1"/>
              </a:solidFill>
              <a:effectLst/>
              <a:latin typeface="ＭＳ ゴシック"/>
              <a:ea typeface="ＭＳ ゴシック"/>
              <a:cs typeface="+mn-cs"/>
            </a:rPr>
            <a:t>次世代を担う子どもたちの、夢ある未来の実現を図るための事業に充てることとしている。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財政調整基金の残高は、標準財政規模の２０％程度となるよう努める。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市債の償還財源として取り崩したため。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新ごみ処理施設建設等に伴う公債費の増加が予想されるため、地方債発行の抑制を図るなど将来的な公債費を逓減できるよう努める。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794115" cy="253365"/>
    <xdr:sp macro="" textlink="">
      <xdr:nvSpPr>
        <xdr:cNvPr id="29" name="テキスト ボックス 28"/>
        <xdr:cNvSpPr txBox="1"/>
      </xdr:nvSpPr>
      <xdr:spPr>
        <a:xfrm>
          <a:off x="699135" y="2943225"/>
          <a:ext cx="87941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41670" cy="252730"/>
    <xdr:sp macro="" textlink="">
      <xdr:nvSpPr>
        <xdr:cNvPr id="30" name="テキスト ボックス 29"/>
        <xdr:cNvSpPr txBox="1"/>
      </xdr:nvSpPr>
      <xdr:spPr>
        <a:xfrm>
          <a:off x="699135" y="3190875"/>
          <a:ext cx="5741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08390" cy="239395"/>
    <xdr:sp macro="" textlink="">
      <xdr:nvSpPr>
        <xdr:cNvPr id="31" name="テキスト ボックス 30"/>
        <xdr:cNvSpPr txBox="1"/>
      </xdr:nvSpPr>
      <xdr:spPr>
        <a:xfrm>
          <a:off x="699135" y="3439795"/>
          <a:ext cx="87083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44235" cy="253365"/>
    <xdr:sp macro="" textlink="">
      <xdr:nvSpPr>
        <xdr:cNvPr id="32" name="テキスト ボックス 31"/>
        <xdr:cNvSpPr txBox="1"/>
      </xdr:nvSpPr>
      <xdr:spPr>
        <a:xfrm>
          <a:off x="699135" y="3688080"/>
          <a:ext cx="59442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29270" cy="253365"/>
    <xdr:sp macro="" textlink="">
      <xdr:nvSpPr>
        <xdr:cNvPr id="33" name="テキスト ボックス 32"/>
        <xdr:cNvSpPr txBox="1"/>
      </xdr:nvSpPr>
      <xdr:spPr>
        <a:xfrm>
          <a:off x="699135" y="3936365"/>
          <a:ext cx="81292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42680" cy="398780"/>
    <xdr:sp macro="" textlink="">
      <xdr:nvSpPr>
        <xdr:cNvPr id="34" name="テキスト ボックス 33"/>
        <xdr:cNvSpPr txBox="1"/>
      </xdr:nvSpPr>
      <xdr:spPr>
        <a:xfrm>
          <a:off x="699135" y="4185285"/>
          <a:ext cx="8742680" cy="398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67640" cy="252095"/>
    <xdr:sp macro="" textlink="">
      <xdr:nvSpPr>
        <xdr:cNvPr id="35" name="テキスト ボックス 34"/>
        <xdr:cNvSpPr txBox="1"/>
      </xdr:nvSpPr>
      <xdr:spPr>
        <a:xfrm>
          <a:off x="699135" y="4432935"/>
          <a:ext cx="1676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55395" cy="302260"/>
    <xdr:sp macro="" textlink="">
      <xdr:nvSpPr>
        <xdr:cNvPr id="37" name="テキスト ボックス 36"/>
        <xdr:cNvSpPr txBox="1"/>
      </xdr:nvSpPr>
      <xdr:spPr>
        <a:xfrm>
          <a:off x="1609090" y="5258435"/>
          <a:ext cx="125539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33855" cy="350520"/>
    <xdr:sp macro="" textlink="">
      <xdr:nvSpPr>
        <xdr:cNvPr id="38" name="テキスト ボックス 37"/>
        <xdr:cNvSpPr txBox="1"/>
      </xdr:nvSpPr>
      <xdr:spPr>
        <a:xfrm>
          <a:off x="2861945" y="5234305"/>
          <a:ext cx="163385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類似団体平均値とほぼ同水準で推移しており、令和6年度は前年度比で０．０１ポイント改善した。改善の要因としては、地方特例交付金や地方消費税交付金などの増による</a:t>
          </a:r>
          <a:r>
            <a:rPr kumimoji="1" lang="ja-JP" altLang="en-US" sz="1100">
              <a:latin typeface="ＭＳ ゴシック"/>
              <a:ea typeface="ＭＳ ゴシック"/>
            </a:rPr>
            <a:t>基準財政収入額の増</a:t>
          </a:r>
          <a:r>
            <a:rPr kumimoji="1" lang="ja-JP" altLang="en-US" sz="1100">
              <a:latin typeface="ＭＳ ゴシック"/>
              <a:ea typeface="ＭＳ ゴシック"/>
            </a:rPr>
            <a:t>が挙げられる。</a:t>
          </a:r>
          <a:r>
            <a:rPr kumimoji="1" lang="ja-JP" altLang="en-US" sz="1100">
              <a:latin typeface="ＭＳ ゴシック"/>
              <a:ea typeface="ＭＳ ゴシック"/>
            </a:rPr>
            <a:t>今後も効率的かつ持続可能な財政運営を実現するため、歳入確保及び歳出削減に努める。</a:t>
          </a:r>
          <a:endParaRPr kumimoji="1" lang="ja-JP" altLang="en-US" sz="1100">
            <a:latin typeface="ＭＳ ゴシック"/>
            <a:ea typeface="ＭＳ 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36220"/>
    <xdr:sp macro="" textlink="">
      <xdr:nvSpPr>
        <xdr:cNvPr id="50" name="テキスト ボックス 49"/>
        <xdr:cNvSpPr txBox="1"/>
      </xdr:nvSpPr>
      <xdr:spPr>
        <a:xfrm>
          <a:off x="0" y="787082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161925</xdr:rowOff>
    </xdr:from>
    <xdr:to xmlns:xdr="http://schemas.openxmlformats.org/drawingml/2006/spreadsheetDrawing">
      <xdr:col>27</xdr:col>
      <xdr:colOff>184150</xdr:colOff>
      <xdr:row>44</xdr:row>
      <xdr:rowOff>161925</xdr:rowOff>
    </xdr:to>
    <xdr:cxnSp macro="">
      <xdr:nvCxnSpPr>
        <xdr:cNvPr id="51" name="直線コネクタ 50"/>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53365"/>
    <xdr:sp macro="" textlink="">
      <xdr:nvSpPr>
        <xdr:cNvPr id="52" name="テキスト ボックス 51"/>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53340</xdr:rowOff>
    </xdr:from>
    <xdr:ext cx="762000" cy="236220"/>
    <xdr:sp macro="" textlink="">
      <xdr:nvSpPr>
        <xdr:cNvPr id="54" name="テキスト ボックス 53"/>
        <xdr:cNvSpPr txBox="1"/>
      </xdr:nvSpPr>
      <xdr:spPr>
        <a:xfrm>
          <a:off x="0" y="692658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55880</xdr:rowOff>
    </xdr:from>
    <xdr:to xmlns:xdr="http://schemas.openxmlformats.org/drawingml/2006/spreadsheetDrawing">
      <xdr:col>27</xdr:col>
      <xdr:colOff>184150</xdr:colOff>
      <xdr:row>39</xdr:row>
      <xdr:rowOff>55880</xdr:rowOff>
    </xdr:to>
    <xdr:cxnSp macro="">
      <xdr:nvCxnSpPr>
        <xdr:cNvPr id="55" name="直線コネクタ 54"/>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41935"/>
    <xdr:sp macro="" textlink="">
      <xdr:nvSpPr>
        <xdr:cNvPr id="56" name="テキスト ボックス 55"/>
        <xdr:cNvSpPr txBox="1"/>
      </xdr:nvSpPr>
      <xdr:spPr>
        <a:xfrm>
          <a:off x="0" y="645477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86995</xdr:rowOff>
    </xdr:from>
    <xdr:to xmlns:xdr="http://schemas.openxmlformats.org/drawingml/2006/spreadsheetDrawing">
      <xdr:col>27</xdr:col>
      <xdr:colOff>184150</xdr:colOff>
      <xdr:row>36</xdr:row>
      <xdr:rowOff>86995</xdr:rowOff>
    </xdr:to>
    <xdr:cxnSp macro="">
      <xdr:nvCxnSpPr>
        <xdr:cNvPr id="57" name="直線コネクタ 56"/>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115570</xdr:rowOff>
    </xdr:from>
    <xdr:ext cx="762000" cy="253365"/>
    <xdr:sp macro="" textlink="">
      <xdr:nvSpPr>
        <xdr:cNvPr id="58" name="テキスト ボックス 57"/>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59" name="直線コネクタ 58"/>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36855"/>
    <xdr:sp macro="" textlink="">
      <xdr:nvSpPr>
        <xdr:cNvPr id="60" name="テキスト ボックス 59"/>
        <xdr:cNvSpPr txBox="1"/>
      </xdr:nvSpPr>
      <xdr:spPr>
        <a:xfrm>
          <a:off x="0" y="551116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1"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84455</xdr:rowOff>
    </xdr:from>
    <xdr:to xmlns:xdr="http://schemas.openxmlformats.org/drawingml/2006/spreadsheetDrawing">
      <xdr:col>23</xdr:col>
      <xdr:colOff>133350</xdr:colOff>
      <xdr:row>45</xdr:row>
      <xdr:rowOff>17145</xdr:rowOff>
    </xdr:to>
    <xdr:cxnSp macro="">
      <xdr:nvCxnSpPr>
        <xdr:cNvPr id="62" name="直線コネクタ 61"/>
        <xdr:cNvCxnSpPr/>
      </xdr:nvCxnSpPr>
      <xdr:spPr>
        <a:xfrm flipV="1">
          <a:off x="4471035" y="628713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157480</xdr:rowOff>
    </xdr:from>
    <xdr:ext cx="762000" cy="253365"/>
    <xdr:sp macro="" textlink="">
      <xdr:nvSpPr>
        <xdr:cNvPr id="63" name="財政力最小値テキスト"/>
        <xdr:cNvSpPr txBox="1"/>
      </xdr:nvSpPr>
      <xdr:spPr>
        <a:xfrm>
          <a:off x="4538980" y="753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17145</xdr:rowOff>
    </xdr:from>
    <xdr:to xmlns:xdr="http://schemas.openxmlformats.org/drawingml/2006/spreadsheetDrawing">
      <xdr:col>24</xdr:col>
      <xdr:colOff>12700</xdr:colOff>
      <xdr:row>45</xdr:row>
      <xdr:rowOff>17145</xdr:rowOff>
    </xdr:to>
    <xdr:cxnSp macro="">
      <xdr:nvCxnSpPr>
        <xdr:cNvPr id="64" name="直線コネクタ 63"/>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53365"/>
    <xdr:sp macro="" textlink="">
      <xdr:nvSpPr>
        <xdr:cNvPr id="65" name="財政力最大値テキスト"/>
        <xdr:cNvSpPr txBox="1"/>
      </xdr:nvSpPr>
      <xdr:spPr>
        <a:xfrm>
          <a:off x="4538980" y="6036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84455</xdr:rowOff>
    </xdr:from>
    <xdr:to xmlns:xdr="http://schemas.openxmlformats.org/drawingml/2006/spreadsheetDrawing">
      <xdr:col>24</xdr:col>
      <xdr:colOff>12700</xdr:colOff>
      <xdr:row>37</xdr:row>
      <xdr:rowOff>84455</xdr:rowOff>
    </xdr:to>
    <xdr:cxnSp macro="">
      <xdr:nvCxnSpPr>
        <xdr:cNvPr id="66" name="直線コネクタ 65"/>
        <xdr:cNvCxnSpPr/>
      </xdr:nvCxnSpPr>
      <xdr:spPr>
        <a:xfrm>
          <a:off x="4382135" y="6287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95250</xdr:rowOff>
    </xdr:from>
    <xdr:to xmlns:xdr="http://schemas.openxmlformats.org/drawingml/2006/spreadsheetDrawing">
      <xdr:col>23</xdr:col>
      <xdr:colOff>133350</xdr:colOff>
      <xdr:row>42</xdr:row>
      <xdr:rowOff>118745</xdr:rowOff>
    </xdr:to>
    <xdr:cxnSp macro="">
      <xdr:nvCxnSpPr>
        <xdr:cNvPr id="67" name="直線コネクタ 66"/>
        <xdr:cNvCxnSpPr/>
      </xdr:nvCxnSpPr>
      <xdr:spPr>
        <a:xfrm flipV="1">
          <a:off x="3716655" y="7136130"/>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38735</xdr:rowOff>
    </xdr:from>
    <xdr:ext cx="762000" cy="253365"/>
    <xdr:sp macro="" textlink="">
      <xdr:nvSpPr>
        <xdr:cNvPr id="68" name="財政力平均値テキスト"/>
        <xdr:cNvSpPr txBox="1"/>
      </xdr:nvSpPr>
      <xdr:spPr>
        <a:xfrm>
          <a:off x="4538980" y="69119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22225</xdr:rowOff>
    </xdr:from>
    <xdr:to xmlns:xdr="http://schemas.openxmlformats.org/drawingml/2006/spreadsheetDrawing">
      <xdr:col>23</xdr:col>
      <xdr:colOff>184150</xdr:colOff>
      <xdr:row>42</xdr:row>
      <xdr:rowOff>121920</xdr:rowOff>
    </xdr:to>
    <xdr:sp macro="" textlink="">
      <xdr:nvSpPr>
        <xdr:cNvPr id="69" name="フローチャート: 判断 68"/>
        <xdr:cNvSpPr/>
      </xdr:nvSpPr>
      <xdr:spPr>
        <a:xfrm>
          <a:off x="442023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118745</xdr:rowOff>
    </xdr:from>
    <xdr:to xmlns:xdr="http://schemas.openxmlformats.org/drawingml/2006/spreadsheetDrawing">
      <xdr:col>19</xdr:col>
      <xdr:colOff>133350</xdr:colOff>
      <xdr:row>42</xdr:row>
      <xdr:rowOff>118745</xdr:rowOff>
    </xdr:to>
    <xdr:cxnSp macro="">
      <xdr:nvCxnSpPr>
        <xdr:cNvPr id="70" name="直線コネクタ 69"/>
        <xdr:cNvCxnSpPr/>
      </xdr:nvCxnSpPr>
      <xdr:spPr>
        <a:xfrm>
          <a:off x="2911475" y="715962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45720</xdr:rowOff>
    </xdr:from>
    <xdr:to xmlns:xdr="http://schemas.openxmlformats.org/drawingml/2006/spreadsheetDrawing">
      <xdr:col>19</xdr:col>
      <xdr:colOff>184150</xdr:colOff>
      <xdr:row>42</xdr:row>
      <xdr:rowOff>145415</xdr:rowOff>
    </xdr:to>
    <xdr:sp macro="" textlink="">
      <xdr:nvSpPr>
        <xdr:cNvPr id="71" name="フローチャート: 判断 70"/>
        <xdr:cNvSpPr/>
      </xdr:nvSpPr>
      <xdr:spPr>
        <a:xfrm>
          <a:off x="3665855" y="7086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154940</xdr:rowOff>
    </xdr:from>
    <xdr:ext cx="736600" cy="253365"/>
    <xdr:sp macro="" textlink="">
      <xdr:nvSpPr>
        <xdr:cNvPr id="72" name="テキスト ボックス 71"/>
        <xdr:cNvSpPr txBox="1"/>
      </xdr:nvSpPr>
      <xdr:spPr>
        <a:xfrm>
          <a:off x="3377565" y="68605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95250</xdr:rowOff>
    </xdr:from>
    <xdr:to xmlns:xdr="http://schemas.openxmlformats.org/drawingml/2006/spreadsheetDrawing">
      <xdr:col>15</xdr:col>
      <xdr:colOff>82550</xdr:colOff>
      <xdr:row>42</xdr:row>
      <xdr:rowOff>118745</xdr:rowOff>
    </xdr:to>
    <xdr:cxnSp macro="">
      <xdr:nvCxnSpPr>
        <xdr:cNvPr id="73" name="直線コネクタ 72"/>
        <xdr:cNvCxnSpPr/>
      </xdr:nvCxnSpPr>
      <xdr:spPr>
        <a:xfrm>
          <a:off x="2106295" y="713613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22225</xdr:rowOff>
    </xdr:from>
    <xdr:to xmlns:xdr="http://schemas.openxmlformats.org/drawingml/2006/spreadsheetDrawing">
      <xdr:col>15</xdr:col>
      <xdr:colOff>133350</xdr:colOff>
      <xdr:row>42</xdr:row>
      <xdr:rowOff>121920</xdr:rowOff>
    </xdr:to>
    <xdr:sp macro="" textlink="">
      <xdr:nvSpPr>
        <xdr:cNvPr id="74" name="フローチャート: 判断 73"/>
        <xdr:cNvSpPr/>
      </xdr:nvSpPr>
      <xdr:spPr>
        <a:xfrm>
          <a:off x="286067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131445</xdr:rowOff>
    </xdr:from>
    <xdr:ext cx="744855" cy="252730"/>
    <xdr:sp macro="" textlink="">
      <xdr:nvSpPr>
        <xdr:cNvPr id="75" name="テキスト ボックス 74"/>
        <xdr:cNvSpPr txBox="1"/>
      </xdr:nvSpPr>
      <xdr:spPr>
        <a:xfrm>
          <a:off x="2572385" y="683704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42</xdr:row>
      <xdr:rowOff>72390</xdr:rowOff>
    </xdr:from>
    <xdr:to xmlns:xdr="http://schemas.openxmlformats.org/drawingml/2006/spreadsheetDrawing">
      <xdr:col>11</xdr:col>
      <xdr:colOff>31750</xdr:colOff>
      <xdr:row>42</xdr:row>
      <xdr:rowOff>95250</xdr:rowOff>
    </xdr:to>
    <xdr:cxnSp macro="">
      <xdr:nvCxnSpPr>
        <xdr:cNvPr id="76" name="直線コネクタ 75"/>
        <xdr:cNvCxnSpPr/>
      </xdr:nvCxnSpPr>
      <xdr:spPr>
        <a:xfrm>
          <a:off x="1320165" y="7113270"/>
          <a:ext cx="7861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22225</xdr:rowOff>
    </xdr:from>
    <xdr:to xmlns:xdr="http://schemas.openxmlformats.org/drawingml/2006/spreadsheetDrawing">
      <xdr:col>11</xdr:col>
      <xdr:colOff>82550</xdr:colOff>
      <xdr:row>42</xdr:row>
      <xdr:rowOff>121920</xdr:rowOff>
    </xdr:to>
    <xdr:sp macro="" textlink="">
      <xdr:nvSpPr>
        <xdr:cNvPr id="77" name="フローチャート: 判断 76"/>
        <xdr:cNvSpPr/>
      </xdr:nvSpPr>
      <xdr:spPr>
        <a:xfrm>
          <a:off x="2074545" y="7063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131445</xdr:rowOff>
    </xdr:from>
    <xdr:ext cx="762000" cy="252730"/>
    <xdr:sp macro="" textlink="">
      <xdr:nvSpPr>
        <xdr:cNvPr id="78" name="テキスト ボックス 77"/>
        <xdr:cNvSpPr txBox="1"/>
      </xdr:nvSpPr>
      <xdr:spPr>
        <a:xfrm>
          <a:off x="1767205" y="68370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142875</xdr:rowOff>
    </xdr:from>
    <xdr:to xmlns:xdr="http://schemas.openxmlformats.org/drawingml/2006/spreadsheetDrawing">
      <xdr:col>7</xdr:col>
      <xdr:colOff>31750</xdr:colOff>
      <xdr:row>42</xdr:row>
      <xdr:rowOff>74295</xdr:rowOff>
    </xdr:to>
    <xdr:sp macro="" textlink="">
      <xdr:nvSpPr>
        <xdr:cNvPr id="79" name="フローチャート: 判断 78"/>
        <xdr:cNvSpPr/>
      </xdr:nvSpPr>
      <xdr:spPr>
        <a:xfrm>
          <a:off x="1271270" y="7016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84455</xdr:rowOff>
    </xdr:from>
    <xdr:ext cx="744855" cy="241935"/>
    <xdr:sp macro="" textlink="">
      <xdr:nvSpPr>
        <xdr:cNvPr id="80" name="テキスト ボックス 79"/>
        <xdr:cNvSpPr txBox="1"/>
      </xdr:nvSpPr>
      <xdr:spPr>
        <a:xfrm>
          <a:off x="962025" y="679005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36855"/>
    <xdr:sp macro="" textlink="">
      <xdr:nvSpPr>
        <xdr:cNvPr id="81" name="テキスト ボックス 80"/>
        <xdr:cNvSpPr txBox="1"/>
      </xdr:nvSpPr>
      <xdr:spPr>
        <a:xfrm>
          <a:off x="427609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36855"/>
    <xdr:sp macro="" textlink="">
      <xdr:nvSpPr>
        <xdr:cNvPr id="82" name="テキスト ボックス 81"/>
        <xdr:cNvSpPr txBox="1"/>
      </xdr:nvSpPr>
      <xdr:spPr>
        <a:xfrm>
          <a:off x="352171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44855" cy="236855"/>
    <xdr:sp macro="" textlink="">
      <xdr:nvSpPr>
        <xdr:cNvPr id="83" name="テキスト ボックス 82"/>
        <xdr:cNvSpPr txBox="1"/>
      </xdr:nvSpPr>
      <xdr:spPr>
        <a:xfrm>
          <a:off x="2716530" y="800735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36855"/>
    <xdr:sp macro="" textlink="">
      <xdr:nvSpPr>
        <xdr:cNvPr id="84" name="テキスト ボックス 83"/>
        <xdr:cNvSpPr txBox="1"/>
      </xdr:nvSpPr>
      <xdr:spPr>
        <a:xfrm>
          <a:off x="191135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36855"/>
    <xdr:sp macro="" textlink="">
      <xdr:nvSpPr>
        <xdr:cNvPr id="85" name="テキスト ボックス 84"/>
        <xdr:cNvSpPr txBox="1"/>
      </xdr:nvSpPr>
      <xdr:spPr>
        <a:xfrm>
          <a:off x="1127125"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45720</xdr:rowOff>
    </xdr:from>
    <xdr:to xmlns:xdr="http://schemas.openxmlformats.org/drawingml/2006/spreadsheetDrawing">
      <xdr:col>23</xdr:col>
      <xdr:colOff>184150</xdr:colOff>
      <xdr:row>42</xdr:row>
      <xdr:rowOff>145415</xdr:rowOff>
    </xdr:to>
    <xdr:sp macro="" textlink="">
      <xdr:nvSpPr>
        <xdr:cNvPr id="86" name="楕円 85"/>
        <xdr:cNvSpPr/>
      </xdr:nvSpPr>
      <xdr:spPr>
        <a:xfrm>
          <a:off x="4420235" y="7086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18415</xdr:rowOff>
    </xdr:from>
    <xdr:ext cx="762000" cy="252095"/>
    <xdr:sp macro="" textlink="">
      <xdr:nvSpPr>
        <xdr:cNvPr id="87" name="財政力該当値テキスト"/>
        <xdr:cNvSpPr txBox="1"/>
      </xdr:nvSpPr>
      <xdr:spPr>
        <a:xfrm>
          <a:off x="4538980" y="70592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69850</xdr:rowOff>
    </xdr:from>
    <xdr:to xmlns:xdr="http://schemas.openxmlformats.org/drawingml/2006/spreadsheetDrawing">
      <xdr:col>19</xdr:col>
      <xdr:colOff>184150</xdr:colOff>
      <xdr:row>43</xdr:row>
      <xdr:rowOff>1270</xdr:rowOff>
    </xdr:to>
    <xdr:sp macro="" textlink="">
      <xdr:nvSpPr>
        <xdr:cNvPr id="88" name="楕円 87"/>
        <xdr:cNvSpPr/>
      </xdr:nvSpPr>
      <xdr:spPr>
        <a:xfrm>
          <a:off x="3665855" y="711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153670</xdr:rowOff>
    </xdr:from>
    <xdr:ext cx="736600" cy="252730"/>
    <xdr:sp macro="" textlink="">
      <xdr:nvSpPr>
        <xdr:cNvPr id="89" name="テキスト ボックス 88"/>
        <xdr:cNvSpPr txBox="1"/>
      </xdr:nvSpPr>
      <xdr:spPr>
        <a:xfrm>
          <a:off x="3377565" y="71945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69850</xdr:rowOff>
    </xdr:from>
    <xdr:to xmlns:xdr="http://schemas.openxmlformats.org/drawingml/2006/spreadsheetDrawing">
      <xdr:col>15</xdr:col>
      <xdr:colOff>133350</xdr:colOff>
      <xdr:row>43</xdr:row>
      <xdr:rowOff>1270</xdr:rowOff>
    </xdr:to>
    <xdr:sp macro="" textlink="">
      <xdr:nvSpPr>
        <xdr:cNvPr id="90" name="楕円 89"/>
        <xdr:cNvSpPr/>
      </xdr:nvSpPr>
      <xdr:spPr>
        <a:xfrm>
          <a:off x="2860675" y="711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153670</xdr:rowOff>
    </xdr:from>
    <xdr:ext cx="744855" cy="252730"/>
    <xdr:sp macro="" textlink="">
      <xdr:nvSpPr>
        <xdr:cNvPr id="91" name="テキスト ボックス 90"/>
        <xdr:cNvSpPr txBox="1"/>
      </xdr:nvSpPr>
      <xdr:spPr>
        <a:xfrm>
          <a:off x="2572385" y="719455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42</xdr:row>
      <xdr:rowOff>45720</xdr:rowOff>
    </xdr:from>
    <xdr:to xmlns:xdr="http://schemas.openxmlformats.org/drawingml/2006/spreadsheetDrawing">
      <xdr:col>11</xdr:col>
      <xdr:colOff>82550</xdr:colOff>
      <xdr:row>42</xdr:row>
      <xdr:rowOff>145415</xdr:rowOff>
    </xdr:to>
    <xdr:sp macro="" textlink="">
      <xdr:nvSpPr>
        <xdr:cNvPr id="92" name="楕円 91"/>
        <xdr:cNvSpPr/>
      </xdr:nvSpPr>
      <xdr:spPr>
        <a:xfrm>
          <a:off x="2074545" y="70866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130175</xdr:rowOff>
    </xdr:from>
    <xdr:ext cx="762000" cy="252095"/>
    <xdr:sp macro="" textlink="">
      <xdr:nvSpPr>
        <xdr:cNvPr id="93" name="テキスト ボックス 92"/>
        <xdr:cNvSpPr txBox="1"/>
      </xdr:nvSpPr>
      <xdr:spPr>
        <a:xfrm>
          <a:off x="1767205" y="71710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22225</xdr:rowOff>
    </xdr:from>
    <xdr:to xmlns:xdr="http://schemas.openxmlformats.org/drawingml/2006/spreadsheetDrawing">
      <xdr:col>7</xdr:col>
      <xdr:colOff>31750</xdr:colOff>
      <xdr:row>42</xdr:row>
      <xdr:rowOff>121920</xdr:rowOff>
    </xdr:to>
    <xdr:sp macro="" textlink="">
      <xdr:nvSpPr>
        <xdr:cNvPr id="94" name="楕円 93"/>
        <xdr:cNvSpPr/>
      </xdr:nvSpPr>
      <xdr:spPr>
        <a:xfrm>
          <a:off x="1271270" y="70631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106680</xdr:rowOff>
    </xdr:from>
    <xdr:ext cx="744855" cy="235585"/>
    <xdr:sp macro="" textlink="">
      <xdr:nvSpPr>
        <xdr:cNvPr id="95" name="テキスト ボックス 94"/>
        <xdr:cNvSpPr txBox="1"/>
      </xdr:nvSpPr>
      <xdr:spPr>
        <a:xfrm>
          <a:off x="962025" y="7147560"/>
          <a:ext cx="7448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6" name="正方形/長方形 95"/>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0990"/>
    <xdr:sp macro="" textlink="">
      <xdr:nvSpPr>
        <xdr:cNvPr id="97" name="テキスト ボックス 96"/>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33855" cy="345440"/>
    <xdr:sp macro="" textlink="">
      <xdr:nvSpPr>
        <xdr:cNvPr id="98" name="テキスト ボックス 97"/>
        <xdr:cNvSpPr txBox="1"/>
      </xdr:nvSpPr>
      <xdr:spPr>
        <a:xfrm>
          <a:off x="2945130" y="8959215"/>
          <a:ext cx="163385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99" name="正方形/長方形 98"/>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0" name="正方形/長方形 99"/>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1" name="正方形/長方形 100"/>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2" name="正方形/長方形 101"/>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3" name="正方形/長方形 102"/>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4" name="正方形/長方形 103"/>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7" name="正方形/長方形 106"/>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8" name="テキスト ボックス 107"/>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a:t>
          </a:r>
          <a:r>
            <a:rPr kumimoji="1" lang="ja-JP" altLang="en-US" sz="1100">
              <a:latin typeface="ＭＳ ゴシック"/>
              <a:ea typeface="ＭＳ ゴシック"/>
            </a:rPr>
            <a:t>歳入では、地方特例交付金や普通交付税などの増により、全体で２．０億円増となった。一方、歳出では、徳島中央広域連合分賦金</a:t>
          </a:r>
          <a:r>
            <a:rPr kumimoji="1" lang="ja-JP" altLang="en-US" sz="1100">
              <a:latin typeface="ＭＳ ゴシック"/>
              <a:ea typeface="ＭＳ ゴシック"/>
            </a:rPr>
            <a:t>の増による</a:t>
          </a:r>
          <a:r>
            <a:rPr kumimoji="1" lang="ja-JP" altLang="en-US" sz="1100">
              <a:latin typeface="ＭＳ ゴシック"/>
              <a:ea typeface="ＭＳ ゴシック"/>
            </a:rPr>
            <a:t>補助費等の増や、障がい者自立支援事業費</a:t>
          </a:r>
          <a:r>
            <a:rPr kumimoji="1" lang="ja-JP" altLang="en-US" sz="1100">
              <a:latin typeface="ＭＳ ゴシック"/>
              <a:ea typeface="ＭＳ ゴシック"/>
            </a:rPr>
            <a:t>の増による扶助費</a:t>
          </a:r>
          <a:r>
            <a:rPr kumimoji="1" lang="ja-JP" altLang="en-US" sz="1100">
              <a:latin typeface="ＭＳ ゴシック"/>
              <a:ea typeface="ＭＳ ゴシック"/>
            </a:rPr>
            <a:t>の増などにより、全体で４．１億円増となった結果、対前年度比では１．７ポイント上昇した。</a:t>
          </a:r>
          <a:endParaRPr kumimoji="1" lang="ja-JP" altLang="en-US" sz="1100">
            <a:latin typeface="ＭＳ ゴシック"/>
            <a:ea typeface="ＭＳ ゴシック"/>
          </a:endParaRPr>
        </a:p>
        <a:p>
          <a:r>
            <a:rPr lang="ja-JP" altLang="en-US" sz="1100">
              <a:latin typeface="ＭＳ ゴシック"/>
              <a:ea typeface="ＭＳ ゴシック"/>
            </a:rPr>
            <a:t>　</a:t>
          </a:r>
          <a:r>
            <a:rPr lang="ja-JP" altLang="en-US" sz="1100">
              <a:latin typeface="ＭＳ ゴシック"/>
              <a:ea typeface="ＭＳ ゴシック"/>
            </a:rPr>
            <a:t>公共施設の老朽化に伴う維持修繕費の増加、物価高騰の長期化、さらには最低賃金の引き上げといった要因による経常的経費の増加が見込まれることから、事務事業の見直し</a:t>
          </a:r>
          <a:r>
            <a:rPr lang="ja-JP" altLang="en-US" sz="1100">
              <a:latin typeface="ＭＳ ゴシック"/>
              <a:ea typeface="ＭＳ ゴシック"/>
            </a:rPr>
            <a:t>による義務的経費の抑制や新たな歳</a:t>
          </a:r>
          <a:r>
            <a:rPr lang="ja-JP" altLang="en-US" sz="1100">
              <a:latin typeface="ＭＳ ゴシック"/>
              <a:ea typeface="ＭＳ ゴシック"/>
            </a:rPr>
            <a:t>入確保を図るとともに、責任をもって未来へつなげる取り組みに努める</a:t>
          </a:r>
          <a:r>
            <a:rPr lang="ja-JP" altLang="en-US" sz="1100">
              <a:latin typeface="ＭＳ ゴシック"/>
              <a:ea typeface="ＭＳ ゴシック"/>
            </a:rPr>
            <a:t>。</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09" name="テキスト ボックス 108"/>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1935"/>
    <xdr:sp macro="" textlink="">
      <xdr:nvSpPr>
        <xdr:cNvPr id="111" name="テキスト ボックス 110"/>
        <xdr:cNvSpPr txBox="1"/>
      </xdr:nvSpPr>
      <xdr:spPr>
        <a:xfrm>
          <a:off x="0" y="115957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165735</xdr:rowOff>
    </xdr:from>
    <xdr:to xmlns:xdr="http://schemas.openxmlformats.org/drawingml/2006/spreadsheetDrawing">
      <xdr:col>27</xdr:col>
      <xdr:colOff>184150</xdr:colOff>
      <xdr:row>67</xdr:row>
      <xdr:rowOff>165735</xdr:rowOff>
    </xdr:to>
    <xdr:cxnSp macro="">
      <xdr:nvCxnSpPr>
        <xdr:cNvPr id="112" name="直線コネクタ 111"/>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53365"/>
    <xdr:sp macro="" textlink="">
      <xdr:nvSpPr>
        <xdr:cNvPr id="113" name="テキスト ボックス 112"/>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163830</xdr:rowOff>
    </xdr:from>
    <xdr:to xmlns:xdr="http://schemas.openxmlformats.org/drawingml/2006/spreadsheetDrawing">
      <xdr:col>27</xdr:col>
      <xdr:colOff>184150</xdr:colOff>
      <xdr:row>65</xdr:row>
      <xdr:rowOff>163830</xdr:rowOff>
    </xdr:to>
    <xdr:cxnSp macro="">
      <xdr:nvCxnSpPr>
        <xdr:cNvPr id="114" name="直線コネクタ 113"/>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53365"/>
    <xdr:sp macro="" textlink="">
      <xdr:nvSpPr>
        <xdr:cNvPr id="115" name="テキスト ボックス 114"/>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162560</xdr:rowOff>
    </xdr:from>
    <xdr:to xmlns:xdr="http://schemas.openxmlformats.org/drawingml/2006/spreadsheetDrawing">
      <xdr:col>27</xdr:col>
      <xdr:colOff>184150</xdr:colOff>
      <xdr:row>63</xdr:row>
      <xdr:rowOff>162560</xdr:rowOff>
    </xdr:to>
    <xdr:cxnSp macro="">
      <xdr:nvCxnSpPr>
        <xdr:cNvPr id="116" name="直線コネクタ 115"/>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53365"/>
    <xdr:sp macro="" textlink="">
      <xdr:nvSpPr>
        <xdr:cNvPr id="117" name="テキスト ボックス 116"/>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161290</xdr:rowOff>
    </xdr:from>
    <xdr:to xmlns:xdr="http://schemas.openxmlformats.org/drawingml/2006/spreadsheetDrawing">
      <xdr:col>27</xdr:col>
      <xdr:colOff>184150</xdr:colOff>
      <xdr:row>61</xdr:row>
      <xdr:rowOff>161290</xdr:rowOff>
    </xdr:to>
    <xdr:cxnSp macro="">
      <xdr:nvCxnSpPr>
        <xdr:cNvPr id="118" name="直線コネクタ 117"/>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52730"/>
    <xdr:sp macro="" textlink="">
      <xdr:nvSpPr>
        <xdr:cNvPr id="119" name="テキスト ボックス 118"/>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159385</xdr:rowOff>
    </xdr:from>
    <xdr:to xmlns:xdr="http://schemas.openxmlformats.org/drawingml/2006/spreadsheetDrawing">
      <xdr:col>27</xdr:col>
      <xdr:colOff>184150</xdr:colOff>
      <xdr:row>59</xdr:row>
      <xdr:rowOff>159385</xdr:rowOff>
    </xdr:to>
    <xdr:cxnSp macro="">
      <xdr:nvCxnSpPr>
        <xdr:cNvPr id="120" name="直線コネクタ 119"/>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52730"/>
    <xdr:sp macro="" textlink="">
      <xdr:nvSpPr>
        <xdr:cNvPr id="121" name="テキスト ボックス 120"/>
        <xdr:cNvSpPr txBox="1"/>
      </xdr:nvSpPr>
      <xdr:spPr>
        <a:xfrm>
          <a:off x="0" y="9910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156845</xdr:rowOff>
    </xdr:from>
    <xdr:to xmlns:xdr="http://schemas.openxmlformats.org/drawingml/2006/spreadsheetDrawing">
      <xdr:col>27</xdr:col>
      <xdr:colOff>184150</xdr:colOff>
      <xdr:row>57</xdr:row>
      <xdr:rowOff>156845</xdr:rowOff>
    </xdr:to>
    <xdr:cxnSp macro="">
      <xdr:nvCxnSpPr>
        <xdr:cNvPr id="122" name="直線コネクタ 121"/>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52730"/>
    <xdr:sp macro="" textlink="">
      <xdr:nvSpPr>
        <xdr:cNvPr id="123" name="テキスト ボックス 122"/>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36855"/>
    <xdr:sp macro="" textlink="">
      <xdr:nvSpPr>
        <xdr:cNvPr id="125" name="テキスト ボックス 124"/>
        <xdr:cNvSpPr txBox="1"/>
      </xdr:nvSpPr>
      <xdr:spPr>
        <a:xfrm>
          <a:off x="0" y="923671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123825</xdr:rowOff>
    </xdr:from>
    <xdr:to xmlns:xdr="http://schemas.openxmlformats.org/drawingml/2006/spreadsheetDrawing">
      <xdr:col>23</xdr:col>
      <xdr:colOff>133350</xdr:colOff>
      <xdr:row>67</xdr:row>
      <xdr:rowOff>17145</xdr:rowOff>
    </xdr:to>
    <xdr:cxnSp macro="">
      <xdr:nvCxnSpPr>
        <xdr:cNvPr id="127" name="直線コネクタ 126"/>
        <xdr:cNvCxnSpPr/>
      </xdr:nvCxnSpPr>
      <xdr:spPr>
        <a:xfrm flipV="1">
          <a:off x="4471035" y="9679305"/>
          <a:ext cx="0" cy="1569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157480</xdr:rowOff>
    </xdr:from>
    <xdr:ext cx="762000" cy="253365"/>
    <xdr:sp macro="" textlink="">
      <xdr:nvSpPr>
        <xdr:cNvPr id="128" name="財政構造の弾力性最小値テキスト"/>
        <xdr:cNvSpPr txBox="1"/>
      </xdr:nvSpPr>
      <xdr:spPr>
        <a:xfrm>
          <a:off x="4538980" y="11221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17145</xdr:rowOff>
    </xdr:from>
    <xdr:to xmlns:xdr="http://schemas.openxmlformats.org/drawingml/2006/spreadsheetDrawing">
      <xdr:col>24</xdr:col>
      <xdr:colOff>12700</xdr:colOff>
      <xdr:row>67</xdr:row>
      <xdr:rowOff>17145</xdr:rowOff>
    </xdr:to>
    <xdr:cxnSp macro="">
      <xdr:nvCxnSpPr>
        <xdr:cNvPr id="129" name="直線コネクタ 128"/>
        <xdr:cNvCxnSpPr/>
      </xdr:nvCxnSpPr>
      <xdr:spPr>
        <a:xfrm>
          <a:off x="4382135" y="11249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40005</xdr:rowOff>
    </xdr:from>
    <xdr:ext cx="762000" cy="252730"/>
    <xdr:sp macro="" textlink="">
      <xdr:nvSpPr>
        <xdr:cNvPr id="130" name="財政構造の弾力性最大値テキスト"/>
        <xdr:cNvSpPr txBox="1"/>
      </xdr:nvSpPr>
      <xdr:spPr>
        <a:xfrm>
          <a:off x="4538980" y="9427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123825</xdr:rowOff>
    </xdr:from>
    <xdr:to xmlns:xdr="http://schemas.openxmlformats.org/drawingml/2006/spreadsheetDrawing">
      <xdr:col>24</xdr:col>
      <xdr:colOff>12700</xdr:colOff>
      <xdr:row>57</xdr:row>
      <xdr:rowOff>123825</xdr:rowOff>
    </xdr:to>
    <xdr:cxnSp macro="">
      <xdr:nvCxnSpPr>
        <xdr:cNvPr id="131" name="直線コネクタ 130"/>
        <xdr:cNvCxnSpPr/>
      </xdr:nvCxnSpPr>
      <xdr:spPr>
        <a:xfrm>
          <a:off x="4382135" y="9679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116205</xdr:rowOff>
    </xdr:from>
    <xdr:to xmlns:xdr="http://schemas.openxmlformats.org/drawingml/2006/spreadsheetDrawing">
      <xdr:col>23</xdr:col>
      <xdr:colOff>133350</xdr:colOff>
      <xdr:row>61</xdr:row>
      <xdr:rowOff>5715</xdr:rowOff>
    </xdr:to>
    <xdr:cxnSp macro="">
      <xdr:nvCxnSpPr>
        <xdr:cNvPr id="132" name="直線コネクタ 131"/>
        <xdr:cNvCxnSpPr/>
      </xdr:nvCxnSpPr>
      <xdr:spPr>
        <a:xfrm>
          <a:off x="3716655" y="10174605"/>
          <a:ext cx="7543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69215</xdr:rowOff>
    </xdr:from>
    <xdr:ext cx="762000" cy="238760"/>
    <xdr:sp macro="" textlink="">
      <xdr:nvSpPr>
        <xdr:cNvPr id="133" name="財政構造の弾力性平均値テキスト"/>
        <xdr:cNvSpPr txBox="1"/>
      </xdr:nvSpPr>
      <xdr:spPr>
        <a:xfrm>
          <a:off x="4538980" y="9959975"/>
          <a:ext cx="76200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52705</xdr:rowOff>
    </xdr:from>
    <xdr:to xmlns:xdr="http://schemas.openxmlformats.org/drawingml/2006/spreadsheetDrawing">
      <xdr:col>23</xdr:col>
      <xdr:colOff>184150</xdr:colOff>
      <xdr:row>60</xdr:row>
      <xdr:rowOff>151765</xdr:rowOff>
    </xdr:to>
    <xdr:sp macro="" textlink="">
      <xdr:nvSpPr>
        <xdr:cNvPr id="134" name="フローチャート: 判断 133"/>
        <xdr:cNvSpPr/>
      </xdr:nvSpPr>
      <xdr:spPr>
        <a:xfrm>
          <a:off x="4420235" y="10111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58420</xdr:rowOff>
    </xdr:from>
    <xdr:to xmlns:xdr="http://schemas.openxmlformats.org/drawingml/2006/spreadsheetDrawing">
      <xdr:col>19</xdr:col>
      <xdr:colOff>133350</xdr:colOff>
      <xdr:row>60</xdr:row>
      <xdr:rowOff>116205</xdr:rowOff>
    </xdr:to>
    <xdr:cxnSp macro="">
      <xdr:nvCxnSpPr>
        <xdr:cNvPr id="135" name="直線コネクタ 134"/>
        <xdr:cNvCxnSpPr/>
      </xdr:nvCxnSpPr>
      <xdr:spPr>
        <a:xfrm>
          <a:off x="2911475" y="10116820"/>
          <a:ext cx="80518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42545</xdr:rowOff>
    </xdr:from>
    <xdr:to xmlns:xdr="http://schemas.openxmlformats.org/drawingml/2006/spreadsheetDrawing">
      <xdr:col>19</xdr:col>
      <xdr:colOff>184150</xdr:colOff>
      <xdr:row>60</xdr:row>
      <xdr:rowOff>142240</xdr:rowOff>
    </xdr:to>
    <xdr:sp macro="" textlink="">
      <xdr:nvSpPr>
        <xdr:cNvPr id="136" name="フローチャート: 判断 135"/>
        <xdr:cNvSpPr/>
      </xdr:nvSpPr>
      <xdr:spPr>
        <a:xfrm>
          <a:off x="366585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151765</xdr:rowOff>
    </xdr:from>
    <xdr:ext cx="736600" cy="252730"/>
    <xdr:sp macro="" textlink="">
      <xdr:nvSpPr>
        <xdr:cNvPr id="137" name="テキスト ボックス 136"/>
        <xdr:cNvSpPr txBox="1"/>
      </xdr:nvSpPr>
      <xdr:spPr>
        <a:xfrm>
          <a:off x="3377565" y="98748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100965</xdr:rowOff>
    </xdr:from>
    <xdr:to xmlns:xdr="http://schemas.openxmlformats.org/drawingml/2006/spreadsheetDrawing">
      <xdr:col>15</xdr:col>
      <xdr:colOff>82550</xdr:colOff>
      <xdr:row>60</xdr:row>
      <xdr:rowOff>58420</xdr:rowOff>
    </xdr:to>
    <xdr:cxnSp macro="">
      <xdr:nvCxnSpPr>
        <xdr:cNvPr id="138" name="直線コネクタ 137"/>
        <xdr:cNvCxnSpPr/>
      </xdr:nvCxnSpPr>
      <xdr:spPr>
        <a:xfrm>
          <a:off x="2106295" y="9991725"/>
          <a:ext cx="8051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19050</xdr:rowOff>
    </xdr:from>
    <xdr:to xmlns:xdr="http://schemas.openxmlformats.org/drawingml/2006/spreadsheetDrawing">
      <xdr:col>15</xdr:col>
      <xdr:colOff>133350</xdr:colOff>
      <xdr:row>60</xdr:row>
      <xdr:rowOff>118110</xdr:rowOff>
    </xdr:to>
    <xdr:sp macro="" textlink="">
      <xdr:nvSpPr>
        <xdr:cNvPr id="139" name="フローチャート: 判断 138"/>
        <xdr:cNvSpPr/>
      </xdr:nvSpPr>
      <xdr:spPr>
        <a:xfrm>
          <a:off x="2860675" y="10077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104140</xdr:rowOff>
    </xdr:from>
    <xdr:ext cx="744855" cy="236220"/>
    <xdr:sp macro="" textlink="">
      <xdr:nvSpPr>
        <xdr:cNvPr id="140" name="テキスト ボックス 139"/>
        <xdr:cNvSpPr txBox="1"/>
      </xdr:nvSpPr>
      <xdr:spPr>
        <a:xfrm>
          <a:off x="2572385" y="1016254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59</xdr:row>
      <xdr:rowOff>100965</xdr:rowOff>
    </xdr:from>
    <xdr:to xmlns:xdr="http://schemas.openxmlformats.org/drawingml/2006/spreadsheetDrawing">
      <xdr:col>11</xdr:col>
      <xdr:colOff>31750</xdr:colOff>
      <xdr:row>61</xdr:row>
      <xdr:rowOff>29210</xdr:rowOff>
    </xdr:to>
    <xdr:cxnSp macro="">
      <xdr:nvCxnSpPr>
        <xdr:cNvPr id="141" name="直線コネクタ 140"/>
        <xdr:cNvCxnSpPr/>
      </xdr:nvCxnSpPr>
      <xdr:spPr>
        <a:xfrm flipV="1">
          <a:off x="1320165" y="9991725"/>
          <a:ext cx="78613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59</xdr:row>
      <xdr:rowOff>58420</xdr:rowOff>
    </xdr:from>
    <xdr:to xmlns:xdr="http://schemas.openxmlformats.org/drawingml/2006/spreadsheetDrawing">
      <xdr:col>11</xdr:col>
      <xdr:colOff>82550</xdr:colOff>
      <xdr:row>59</xdr:row>
      <xdr:rowOff>157480</xdr:rowOff>
    </xdr:to>
    <xdr:sp macro="" textlink="">
      <xdr:nvSpPr>
        <xdr:cNvPr id="142" name="フローチャート: 判断 141"/>
        <xdr:cNvSpPr/>
      </xdr:nvSpPr>
      <xdr:spPr>
        <a:xfrm>
          <a:off x="2074545" y="9949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142875</xdr:rowOff>
    </xdr:from>
    <xdr:ext cx="762000" cy="239395"/>
    <xdr:sp macro="" textlink="">
      <xdr:nvSpPr>
        <xdr:cNvPr id="143" name="テキスト ボックス 142"/>
        <xdr:cNvSpPr txBox="1"/>
      </xdr:nvSpPr>
      <xdr:spPr>
        <a:xfrm>
          <a:off x="1767205" y="1003363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25400</xdr:rowOff>
    </xdr:from>
    <xdr:to xmlns:xdr="http://schemas.openxmlformats.org/drawingml/2006/spreadsheetDrawing">
      <xdr:col>7</xdr:col>
      <xdr:colOff>31750</xdr:colOff>
      <xdr:row>60</xdr:row>
      <xdr:rowOff>125095</xdr:rowOff>
    </xdr:to>
    <xdr:sp macro="" textlink="">
      <xdr:nvSpPr>
        <xdr:cNvPr id="144" name="フローチャート: 判断 143"/>
        <xdr:cNvSpPr/>
      </xdr:nvSpPr>
      <xdr:spPr>
        <a:xfrm>
          <a:off x="1271270" y="100838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134620</xdr:rowOff>
    </xdr:from>
    <xdr:ext cx="744855" cy="253365"/>
    <xdr:sp macro="" textlink="">
      <xdr:nvSpPr>
        <xdr:cNvPr id="145" name="テキスト ボックス 144"/>
        <xdr:cNvSpPr txBox="1"/>
      </xdr:nvSpPr>
      <xdr:spPr>
        <a:xfrm>
          <a:off x="962025" y="985774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36220"/>
    <xdr:sp macro="" textlink="">
      <xdr:nvSpPr>
        <xdr:cNvPr id="146" name="テキスト ボックス 145"/>
        <xdr:cNvSpPr txBox="1"/>
      </xdr:nvSpPr>
      <xdr:spPr>
        <a:xfrm>
          <a:off x="427609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36220"/>
    <xdr:sp macro="" textlink="">
      <xdr:nvSpPr>
        <xdr:cNvPr id="147" name="テキスト ボックス 146"/>
        <xdr:cNvSpPr txBox="1"/>
      </xdr:nvSpPr>
      <xdr:spPr>
        <a:xfrm>
          <a:off x="352171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44855" cy="236220"/>
    <xdr:sp macro="" textlink="">
      <xdr:nvSpPr>
        <xdr:cNvPr id="148" name="テキスト ボックス 147"/>
        <xdr:cNvSpPr txBox="1"/>
      </xdr:nvSpPr>
      <xdr:spPr>
        <a:xfrm>
          <a:off x="2716530" y="1173226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36220"/>
    <xdr:sp macro="" textlink="">
      <xdr:nvSpPr>
        <xdr:cNvPr id="149" name="テキスト ボックス 148"/>
        <xdr:cNvSpPr txBox="1"/>
      </xdr:nvSpPr>
      <xdr:spPr>
        <a:xfrm>
          <a:off x="191135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36220"/>
    <xdr:sp macro="" textlink="">
      <xdr:nvSpPr>
        <xdr:cNvPr id="150" name="テキスト ボックス 149"/>
        <xdr:cNvSpPr txBox="1"/>
      </xdr:nvSpPr>
      <xdr:spPr>
        <a:xfrm>
          <a:off x="1127125"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123825</xdr:rowOff>
    </xdr:from>
    <xdr:to xmlns:xdr="http://schemas.openxmlformats.org/drawingml/2006/spreadsheetDrawing">
      <xdr:col>23</xdr:col>
      <xdr:colOff>184150</xdr:colOff>
      <xdr:row>61</xdr:row>
      <xdr:rowOff>55245</xdr:rowOff>
    </xdr:to>
    <xdr:sp macro="" textlink="">
      <xdr:nvSpPr>
        <xdr:cNvPr id="151" name="楕円 150"/>
        <xdr:cNvSpPr/>
      </xdr:nvSpPr>
      <xdr:spPr>
        <a:xfrm>
          <a:off x="4420235" y="10182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95885</xdr:rowOff>
    </xdr:from>
    <xdr:ext cx="762000" cy="252730"/>
    <xdr:sp macro="" textlink="">
      <xdr:nvSpPr>
        <xdr:cNvPr id="152" name="財政構造の弾力性該当値テキスト"/>
        <xdr:cNvSpPr txBox="1"/>
      </xdr:nvSpPr>
      <xdr:spPr>
        <a:xfrm>
          <a:off x="4538980" y="10154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66675</xdr:rowOff>
    </xdr:from>
    <xdr:to xmlns:xdr="http://schemas.openxmlformats.org/drawingml/2006/spreadsheetDrawing">
      <xdr:col>19</xdr:col>
      <xdr:colOff>184150</xdr:colOff>
      <xdr:row>60</xdr:row>
      <xdr:rowOff>165735</xdr:rowOff>
    </xdr:to>
    <xdr:sp macro="" textlink="">
      <xdr:nvSpPr>
        <xdr:cNvPr id="153" name="楕円 152"/>
        <xdr:cNvSpPr/>
      </xdr:nvSpPr>
      <xdr:spPr>
        <a:xfrm>
          <a:off x="3665855" y="10125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151130</xdr:rowOff>
    </xdr:from>
    <xdr:ext cx="736600" cy="252730"/>
    <xdr:sp macro="" textlink="">
      <xdr:nvSpPr>
        <xdr:cNvPr id="154" name="テキスト ボックス 153"/>
        <xdr:cNvSpPr txBox="1"/>
      </xdr:nvSpPr>
      <xdr:spPr>
        <a:xfrm>
          <a:off x="3377565" y="102095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8255</xdr:rowOff>
    </xdr:from>
    <xdr:to xmlns:xdr="http://schemas.openxmlformats.org/drawingml/2006/spreadsheetDrawing">
      <xdr:col>15</xdr:col>
      <xdr:colOff>133350</xdr:colOff>
      <xdr:row>60</xdr:row>
      <xdr:rowOff>107950</xdr:rowOff>
    </xdr:to>
    <xdr:sp macro="" textlink="">
      <xdr:nvSpPr>
        <xdr:cNvPr id="155" name="楕円 154"/>
        <xdr:cNvSpPr/>
      </xdr:nvSpPr>
      <xdr:spPr>
        <a:xfrm>
          <a:off x="2860675" y="10066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117475</xdr:rowOff>
    </xdr:from>
    <xdr:ext cx="744855" cy="252730"/>
    <xdr:sp macro="" textlink="">
      <xdr:nvSpPr>
        <xdr:cNvPr id="156" name="テキスト ボックス 155"/>
        <xdr:cNvSpPr txBox="1"/>
      </xdr:nvSpPr>
      <xdr:spPr>
        <a:xfrm>
          <a:off x="2572385" y="984059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59</xdr:row>
      <xdr:rowOff>51435</xdr:rowOff>
    </xdr:from>
    <xdr:to xmlns:xdr="http://schemas.openxmlformats.org/drawingml/2006/spreadsheetDrawing">
      <xdr:col>11</xdr:col>
      <xdr:colOff>82550</xdr:colOff>
      <xdr:row>59</xdr:row>
      <xdr:rowOff>151130</xdr:rowOff>
    </xdr:to>
    <xdr:sp macro="" textlink="">
      <xdr:nvSpPr>
        <xdr:cNvPr id="157" name="楕円 156"/>
        <xdr:cNvSpPr/>
      </xdr:nvSpPr>
      <xdr:spPr>
        <a:xfrm>
          <a:off x="2074545" y="9942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161290</xdr:rowOff>
    </xdr:from>
    <xdr:ext cx="762000" cy="236220"/>
    <xdr:sp macro="" textlink="">
      <xdr:nvSpPr>
        <xdr:cNvPr id="158" name="テキスト ボックス 157"/>
        <xdr:cNvSpPr txBox="1"/>
      </xdr:nvSpPr>
      <xdr:spPr>
        <a:xfrm>
          <a:off x="1767205" y="971677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147320</xdr:rowOff>
    </xdr:from>
    <xdr:to xmlns:xdr="http://schemas.openxmlformats.org/drawingml/2006/spreadsheetDrawing">
      <xdr:col>7</xdr:col>
      <xdr:colOff>31750</xdr:colOff>
      <xdr:row>61</xdr:row>
      <xdr:rowOff>78740</xdr:rowOff>
    </xdr:to>
    <xdr:sp macro="" textlink="">
      <xdr:nvSpPr>
        <xdr:cNvPr id="159" name="楕円 158"/>
        <xdr:cNvSpPr/>
      </xdr:nvSpPr>
      <xdr:spPr>
        <a:xfrm>
          <a:off x="1271270" y="102057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63500</xdr:rowOff>
    </xdr:from>
    <xdr:ext cx="744855" cy="252730"/>
    <xdr:sp macro="" textlink="">
      <xdr:nvSpPr>
        <xdr:cNvPr id="160" name="テキスト ボックス 159"/>
        <xdr:cNvSpPr txBox="1"/>
      </xdr:nvSpPr>
      <xdr:spPr>
        <a:xfrm>
          <a:off x="962025" y="1028954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33855" cy="351155"/>
    <xdr:sp macro="" textlink="">
      <xdr:nvSpPr>
        <xdr:cNvPr id="163" name="テキスト ボックス 162"/>
        <xdr:cNvSpPr txBox="1"/>
      </xdr:nvSpPr>
      <xdr:spPr>
        <a:xfrm>
          <a:off x="3750945" y="12684760"/>
          <a:ext cx="16338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[154,245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合併後、定員適正化計画に基づく職員数の削減や行財政改革大綱・実施計画に沿った事務事業の見直しを行ってきたことにより、人口１人当たり人件費・物件費等決算額は類似団体平均値を下回る（より良い）水準で推移している。</a:t>
          </a:r>
          <a:endParaRPr lang="ja-JP" altLang="en-US" sz="1100">
            <a:latin typeface="ＭＳ ゴシック"/>
            <a:ea typeface="ＭＳ ゴシック"/>
          </a:endParaRPr>
        </a:p>
        <a:p>
          <a:r>
            <a:rPr lang="ja-JP" altLang="en-US" sz="1100">
              <a:latin typeface="ＭＳ ゴシック"/>
              <a:ea typeface="ＭＳ ゴシック"/>
            </a:rPr>
            <a:t>　物価高騰の長期化や、公共施設の老朽化に伴う維持修繕費の増加が予想されるため、遊休資産の効率的な活用や早期売却について検討を進め、それぞれの課題に対応した費用削減を図ることで、財政運営の安定と効率化を目指す。</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3</xdr:col>
      <xdr:colOff>95250</xdr:colOff>
      <xdr:row>77</xdr:row>
      <xdr:rowOff>5715</xdr:rowOff>
    </xdr:from>
    <xdr:ext cx="349885" cy="219710"/>
    <xdr:sp macro="" textlink="">
      <xdr:nvSpPr>
        <xdr:cNvPr id="174" name="テキスト ボックス 173"/>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1935"/>
    <xdr:sp macro="" textlink="">
      <xdr:nvSpPr>
        <xdr:cNvPr id="176" name="テキスト ボックス 175"/>
        <xdr:cNvSpPr txBox="1"/>
      </xdr:nvSpPr>
      <xdr:spPr>
        <a:xfrm>
          <a:off x="0" y="153212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7" name="直線コネクタ 176"/>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2730"/>
    <xdr:sp macro="" textlink="">
      <xdr:nvSpPr>
        <xdr:cNvPr id="178" name="テキスト ボックス 177"/>
        <xdr:cNvSpPr txBox="1"/>
      </xdr:nvSpPr>
      <xdr:spPr>
        <a:xfrm>
          <a:off x="0" y="14848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9" name="直線コネクタ 178"/>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36855"/>
    <xdr:sp macro="" textlink="">
      <xdr:nvSpPr>
        <xdr:cNvPr id="180" name="テキスト ボックス 179"/>
        <xdr:cNvSpPr txBox="1"/>
      </xdr:nvSpPr>
      <xdr:spPr>
        <a:xfrm>
          <a:off x="0" y="1437767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1" name="直線コネクタ 180"/>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36220"/>
    <xdr:sp macro="" textlink="">
      <xdr:nvSpPr>
        <xdr:cNvPr id="182" name="テキスト ボックス 181"/>
        <xdr:cNvSpPr txBox="1"/>
      </xdr:nvSpPr>
      <xdr:spPr>
        <a:xfrm>
          <a:off x="0" y="1390586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3" name="直線コネクタ 182"/>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3365"/>
    <xdr:sp macro="" textlink="">
      <xdr:nvSpPr>
        <xdr:cNvPr id="184" name="テキスト ボックス 183"/>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6"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23495</xdr:rowOff>
    </xdr:from>
    <xdr:to xmlns:xdr="http://schemas.openxmlformats.org/drawingml/2006/spreadsheetDrawing">
      <xdr:col>23</xdr:col>
      <xdr:colOff>133350</xdr:colOff>
      <xdr:row>88</xdr:row>
      <xdr:rowOff>67310</xdr:rowOff>
    </xdr:to>
    <xdr:cxnSp macro="">
      <xdr:nvCxnSpPr>
        <xdr:cNvPr id="187" name="直線コネクタ 186"/>
        <xdr:cNvCxnSpPr/>
      </xdr:nvCxnSpPr>
      <xdr:spPr>
        <a:xfrm flipV="1">
          <a:off x="4471035" y="13602335"/>
          <a:ext cx="0" cy="1217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39370</xdr:rowOff>
    </xdr:from>
    <xdr:ext cx="762000" cy="252730"/>
    <xdr:sp macro="" textlink="">
      <xdr:nvSpPr>
        <xdr:cNvPr id="188" name="人件費・物件費等の状況最小値テキスト"/>
        <xdr:cNvSpPr txBox="1"/>
      </xdr:nvSpPr>
      <xdr:spPr>
        <a:xfrm>
          <a:off x="4538980" y="147916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67310</xdr:rowOff>
    </xdr:from>
    <xdr:to xmlns:xdr="http://schemas.openxmlformats.org/drawingml/2006/spreadsheetDrawing">
      <xdr:col>24</xdr:col>
      <xdr:colOff>12700</xdr:colOff>
      <xdr:row>88</xdr:row>
      <xdr:rowOff>67310</xdr:rowOff>
    </xdr:to>
    <xdr:cxnSp macro="">
      <xdr:nvCxnSpPr>
        <xdr:cNvPr id="189" name="直線コネクタ 188"/>
        <xdr:cNvCxnSpPr/>
      </xdr:nvCxnSpPr>
      <xdr:spPr>
        <a:xfrm>
          <a:off x="4382135" y="148196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107950</xdr:rowOff>
    </xdr:from>
    <xdr:ext cx="762000" cy="235585"/>
    <xdr:sp macro="" textlink="">
      <xdr:nvSpPr>
        <xdr:cNvPr id="190" name="人件費・物件費等の状況最大値テキスト"/>
        <xdr:cNvSpPr txBox="1"/>
      </xdr:nvSpPr>
      <xdr:spPr>
        <a:xfrm>
          <a:off x="4538980" y="1335151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23495</xdr:rowOff>
    </xdr:from>
    <xdr:to xmlns:xdr="http://schemas.openxmlformats.org/drawingml/2006/spreadsheetDrawing">
      <xdr:col>24</xdr:col>
      <xdr:colOff>12700</xdr:colOff>
      <xdr:row>81</xdr:row>
      <xdr:rowOff>23495</xdr:rowOff>
    </xdr:to>
    <xdr:cxnSp macro="">
      <xdr:nvCxnSpPr>
        <xdr:cNvPr id="191" name="直線コネクタ 190"/>
        <xdr:cNvCxnSpPr/>
      </xdr:nvCxnSpPr>
      <xdr:spPr>
        <a:xfrm>
          <a:off x="4382135" y="1360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28575</xdr:rowOff>
    </xdr:from>
    <xdr:to xmlns:xdr="http://schemas.openxmlformats.org/drawingml/2006/spreadsheetDrawing">
      <xdr:col>23</xdr:col>
      <xdr:colOff>133350</xdr:colOff>
      <xdr:row>81</xdr:row>
      <xdr:rowOff>30480</xdr:rowOff>
    </xdr:to>
    <xdr:cxnSp macro="">
      <xdr:nvCxnSpPr>
        <xdr:cNvPr id="192" name="直線コネクタ 191"/>
        <xdr:cNvCxnSpPr/>
      </xdr:nvCxnSpPr>
      <xdr:spPr>
        <a:xfrm>
          <a:off x="3716655" y="13607415"/>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15875</xdr:rowOff>
    </xdr:from>
    <xdr:ext cx="762000" cy="236855"/>
    <xdr:sp macro="" textlink="">
      <xdr:nvSpPr>
        <xdr:cNvPr id="193" name="人件費・物件費等の状況平均値テキスト"/>
        <xdr:cNvSpPr txBox="1"/>
      </xdr:nvSpPr>
      <xdr:spPr>
        <a:xfrm>
          <a:off x="4538980" y="13594715"/>
          <a:ext cx="7620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167005</xdr:rowOff>
    </xdr:from>
    <xdr:to xmlns:xdr="http://schemas.openxmlformats.org/drawingml/2006/spreadsheetDrawing">
      <xdr:col>23</xdr:col>
      <xdr:colOff>184150</xdr:colOff>
      <xdr:row>81</xdr:row>
      <xdr:rowOff>98425</xdr:rowOff>
    </xdr:to>
    <xdr:sp macro="" textlink="">
      <xdr:nvSpPr>
        <xdr:cNvPr id="194" name="フローチャート: 判断 193"/>
        <xdr:cNvSpPr/>
      </xdr:nvSpPr>
      <xdr:spPr>
        <a:xfrm>
          <a:off x="4420235" y="13578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28575</xdr:rowOff>
    </xdr:from>
    <xdr:to xmlns:xdr="http://schemas.openxmlformats.org/drawingml/2006/spreadsheetDrawing">
      <xdr:col>19</xdr:col>
      <xdr:colOff>133350</xdr:colOff>
      <xdr:row>81</xdr:row>
      <xdr:rowOff>28575</xdr:rowOff>
    </xdr:to>
    <xdr:cxnSp macro="">
      <xdr:nvCxnSpPr>
        <xdr:cNvPr id="195" name="直線コネクタ 194"/>
        <xdr:cNvCxnSpPr/>
      </xdr:nvCxnSpPr>
      <xdr:spPr>
        <a:xfrm>
          <a:off x="2911475" y="1360741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163195</xdr:rowOff>
    </xdr:from>
    <xdr:to xmlns:xdr="http://schemas.openxmlformats.org/drawingml/2006/spreadsheetDrawing">
      <xdr:col>19</xdr:col>
      <xdr:colOff>184150</xdr:colOff>
      <xdr:row>81</xdr:row>
      <xdr:rowOff>95250</xdr:rowOff>
    </xdr:to>
    <xdr:sp macro="" textlink="">
      <xdr:nvSpPr>
        <xdr:cNvPr id="196" name="フローチャート: 判断 195"/>
        <xdr:cNvSpPr/>
      </xdr:nvSpPr>
      <xdr:spPr>
        <a:xfrm>
          <a:off x="3665855" y="1357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80010</xdr:rowOff>
    </xdr:from>
    <xdr:ext cx="736600" cy="253365"/>
    <xdr:sp macro="" textlink="">
      <xdr:nvSpPr>
        <xdr:cNvPr id="197" name="テキスト ボックス 196"/>
        <xdr:cNvSpPr txBox="1"/>
      </xdr:nvSpPr>
      <xdr:spPr>
        <a:xfrm>
          <a:off x="3377565" y="136588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28575</xdr:rowOff>
    </xdr:from>
    <xdr:to xmlns:xdr="http://schemas.openxmlformats.org/drawingml/2006/spreadsheetDrawing">
      <xdr:col>15</xdr:col>
      <xdr:colOff>82550</xdr:colOff>
      <xdr:row>81</xdr:row>
      <xdr:rowOff>28575</xdr:rowOff>
    </xdr:to>
    <xdr:cxnSp macro="">
      <xdr:nvCxnSpPr>
        <xdr:cNvPr id="198" name="直線コネクタ 197"/>
        <xdr:cNvCxnSpPr/>
      </xdr:nvCxnSpPr>
      <xdr:spPr>
        <a:xfrm>
          <a:off x="2106295" y="1360741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162560</xdr:rowOff>
    </xdr:from>
    <xdr:to xmlns:xdr="http://schemas.openxmlformats.org/drawingml/2006/spreadsheetDrawing">
      <xdr:col>15</xdr:col>
      <xdr:colOff>133350</xdr:colOff>
      <xdr:row>81</xdr:row>
      <xdr:rowOff>93980</xdr:rowOff>
    </xdr:to>
    <xdr:sp macro="" textlink="">
      <xdr:nvSpPr>
        <xdr:cNvPr id="199" name="フローチャート: 判断 198"/>
        <xdr:cNvSpPr/>
      </xdr:nvSpPr>
      <xdr:spPr>
        <a:xfrm>
          <a:off x="2860675" y="13573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78740</xdr:rowOff>
    </xdr:from>
    <xdr:ext cx="744855" cy="253365"/>
    <xdr:sp macro="" textlink="">
      <xdr:nvSpPr>
        <xdr:cNvPr id="200" name="テキスト ボックス 199"/>
        <xdr:cNvSpPr txBox="1"/>
      </xdr:nvSpPr>
      <xdr:spPr>
        <a:xfrm>
          <a:off x="2572385" y="1365758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27305</xdr:rowOff>
    </xdr:from>
    <xdr:to xmlns:xdr="http://schemas.openxmlformats.org/drawingml/2006/spreadsheetDrawing">
      <xdr:col>11</xdr:col>
      <xdr:colOff>31750</xdr:colOff>
      <xdr:row>81</xdr:row>
      <xdr:rowOff>28575</xdr:rowOff>
    </xdr:to>
    <xdr:cxnSp macro="">
      <xdr:nvCxnSpPr>
        <xdr:cNvPr id="201" name="直線コネクタ 200"/>
        <xdr:cNvCxnSpPr/>
      </xdr:nvCxnSpPr>
      <xdr:spPr>
        <a:xfrm>
          <a:off x="1320165" y="13606145"/>
          <a:ext cx="78613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161290</xdr:rowOff>
    </xdr:from>
    <xdr:to xmlns:xdr="http://schemas.openxmlformats.org/drawingml/2006/spreadsheetDrawing">
      <xdr:col>11</xdr:col>
      <xdr:colOff>82550</xdr:colOff>
      <xdr:row>81</xdr:row>
      <xdr:rowOff>92710</xdr:rowOff>
    </xdr:to>
    <xdr:sp macro="" textlink="">
      <xdr:nvSpPr>
        <xdr:cNvPr id="202" name="フローチャート: 判断 201"/>
        <xdr:cNvSpPr/>
      </xdr:nvSpPr>
      <xdr:spPr>
        <a:xfrm>
          <a:off x="2074545" y="13572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77470</xdr:rowOff>
    </xdr:from>
    <xdr:ext cx="762000" cy="252730"/>
    <xdr:sp macro="" textlink="">
      <xdr:nvSpPr>
        <xdr:cNvPr id="203" name="テキスト ボックス 202"/>
        <xdr:cNvSpPr txBox="1"/>
      </xdr:nvSpPr>
      <xdr:spPr>
        <a:xfrm>
          <a:off x="1767205" y="136563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157480</xdr:rowOff>
    </xdr:from>
    <xdr:to xmlns:xdr="http://schemas.openxmlformats.org/drawingml/2006/spreadsheetDrawing">
      <xdr:col>7</xdr:col>
      <xdr:colOff>31750</xdr:colOff>
      <xdr:row>81</xdr:row>
      <xdr:rowOff>89535</xdr:rowOff>
    </xdr:to>
    <xdr:sp macro="" textlink="">
      <xdr:nvSpPr>
        <xdr:cNvPr id="204" name="フローチャート: 判断 203"/>
        <xdr:cNvSpPr/>
      </xdr:nvSpPr>
      <xdr:spPr>
        <a:xfrm>
          <a:off x="1271270" y="1356868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74295</xdr:rowOff>
    </xdr:from>
    <xdr:ext cx="744855" cy="252095"/>
    <xdr:sp macro="" textlink="">
      <xdr:nvSpPr>
        <xdr:cNvPr id="205" name="テキスト ボックス 204"/>
        <xdr:cNvSpPr txBox="1"/>
      </xdr:nvSpPr>
      <xdr:spPr>
        <a:xfrm>
          <a:off x="962025" y="13653135"/>
          <a:ext cx="7448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36855"/>
    <xdr:sp macro="" textlink="">
      <xdr:nvSpPr>
        <xdr:cNvPr id="206" name="テキスト ボックス 205"/>
        <xdr:cNvSpPr txBox="1"/>
      </xdr:nvSpPr>
      <xdr:spPr>
        <a:xfrm>
          <a:off x="427609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36855"/>
    <xdr:sp macro="" textlink="">
      <xdr:nvSpPr>
        <xdr:cNvPr id="207" name="テキスト ボックス 206"/>
        <xdr:cNvSpPr txBox="1"/>
      </xdr:nvSpPr>
      <xdr:spPr>
        <a:xfrm>
          <a:off x="352171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44855" cy="236855"/>
    <xdr:sp macro="" textlink="">
      <xdr:nvSpPr>
        <xdr:cNvPr id="208" name="テキスト ボックス 207"/>
        <xdr:cNvSpPr txBox="1"/>
      </xdr:nvSpPr>
      <xdr:spPr>
        <a:xfrm>
          <a:off x="2716530" y="154578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36855"/>
    <xdr:sp macro="" textlink="">
      <xdr:nvSpPr>
        <xdr:cNvPr id="209" name="テキスト ボックス 208"/>
        <xdr:cNvSpPr txBox="1"/>
      </xdr:nvSpPr>
      <xdr:spPr>
        <a:xfrm>
          <a:off x="191135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36855"/>
    <xdr:sp macro="" textlink="">
      <xdr:nvSpPr>
        <xdr:cNvPr id="210" name="テキスト ボックス 209"/>
        <xdr:cNvSpPr txBox="1"/>
      </xdr:nvSpPr>
      <xdr:spPr>
        <a:xfrm>
          <a:off x="1127125"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148590</xdr:rowOff>
    </xdr:from>
    <xdr:to xmlns:xdr="http://schemas.openxmlformats.org/drawingml/2006/spreadsheetDrawing">
      <xdr:col>23</xdr:col>
      <xdr:colOff>184150</xdr:colOff>
      <xdr:row>81</xdr:row>
      <xdr:rowOff>80010</xdr:rowOff>
    </xdr:to>
    <xdr:sp macro="" textlink="">
      <xdr:nvSpPr>
        <xdr:cNvPr id="211" name="楕円 210"/>
        <xdr:cNvSpPr/>
      </xdr:nvSpPr>
      <xdr:spPr>
        <a:xfrm>
          <a:off x="4420235" y="13559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71755</xdr:rowOff>
    </xdr:from>
    <xdr:ext cx="762000" cy="236855"/>
    <xdr:sp macro="" textlink="">
      <xdr:nvSpPr>
        <xdr:cNvPr id="212" name="人件費・物件費等の状況該当値テキスト"/>
        <xdr:cNvSpPr txBox="1"/>
      </xdr:nvSpPr>
      <xdr:spPr>
        <a:xfrm>
          <a:off x="4538980" y="1348295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146685</xdr:rowOff>
    </xdr:from>
    <xdr:to xmlns:xdr="http://schemas.openxmlformats.org/drawingml/2006/spreadsheetDrawing">
      <xdr:col>19</xdr:col>
      <xdr:colOff>184150</xdr:colOff>
      <xdr:row>81</xdr:row>
      <xdr:rowOff>78105</xdr:rowOff>
    </xdr:to>
    <xdr:sp macro="" textlink="">
      <xdr:nvSpPr>
        <xdr:cNvPr id="213" name="楕円 212"/>
        <xdr:cNvSpPr/>
      </xdr:nvSpPr>
      <xdr:spPr>
        <a:xfrm>
          <a:off x="3665855" y="13557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88265</xdr:rowOff>
    </xdr:from>
    <xdr:ext cx="736600" cy="238125"/>
    <xdr:sp macro="" textlink="">
      <xdr:nvSpPr>
        <xdr:cNvPr id="214" name="テキスト ボックス 213"/>
        <xdr:cNvSpPr txBox="1"/>
      </xdr:nvSpPr>
      <xdr:spPr>
        <a:xfrm>
          <a:off x="3377565" y="13331825"/>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146685</xdr:rowOff>
    </xdr:from>
    <xdr:to xmlns:xdr="http://schemas.openxmlformats.org/drawingml/2006/spreadsheetDrawing">
      <xdr:col>15</xdr:col>
      <xdr:colOff>133350</xdr:colOff>
      <xdr:row>81</xdr:row>
      <xdr:rowOff>78105</xdr:rowOff>
    </xdr:to>
    <xdr:sp macro="" textlink="">
      <xdr:nvSpPr>
        <xdr:cNvPr id="215" name="楕円 214"/>
        <xdr:cNvSpPr/>
      </xdr:nvSpPr>
      <xdr:spPr>
        <a:xfrm>
          <a:off x="2860675" y="13557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88265</xdr:rowOff>
    </xdr:from>
    <xdr:ext cx="744855" cy="238125"/>
    <xdr:sp macro="" textlink="">
      <xdr:nvSpPr>
        <xdr:cNvPr id="216" name="テキスト ボックス 215"/>
        <xdr:cNvSpPr txBox="1"/>
      </xdr:nvSpPr>
      <xdr:spPr>
        <a:xfrm>
          <a:off x="2572385" y="13331825"/>
          <a:ext cx="7448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146050</xdr:rowOff>
    </xdr:from>
    <xdr:to xmlns:xdr="http://schemas.openxmlformats.org/drawingml/2006/spreadsheetDrawing">
      <xdr:col>11</xdr:col>
      <xdr:colOff>82550</xdr:colOff>
      <xdr:row>81</xdr:row>
      <xdr:rowOff>77470</xdr:rowOff>
    </xdr:to>
    <xdr:sp macro="" textlink="">
      <xdr:nvSpPr>
        <xdr:cNvPr id="217" name="楕円 216"/>
        <xdr:cNvSpPr/>
      </xdr:nvSpPr>
      <xdr:spPr>
        <a:xfrm>
          <a:off x="2074545" y="135572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87630</xdr:rowOff>
    </xdr:from>
    <xdr:ext cx="762000" cy="238760"/>
    <xdr:sp macro="" textlink="">
      <xdr:nvSpPr>
        <xdr:cNvPr id="218" name="テキスト ボックス 217"/>
        <xdr:cNvSpPr txBox="1"/>
      </xdr:nvSpPr>
      <xdr:spPr>
        <a:xfrm>
          <a:off x="1767205" y="1333119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145415</xdr:rowOff>
    </xdr:from>
    <xdr:to xmlns:xdr="http://schemas.openxmlformats.org/drawingml/2006/spreadsheetDrawing">
      <xdr:col>7</xdr:col>
      <xdr:colOff>31750</xdr:colOff>
      <xdr:row>81</xdr:row>
      <xdr:rowOff>76835</xdr:rowOff>
    </xdr:to>
    <xdr:sp macro="" textlink="">
      <xdr:nvSpPr>
        <xdr:cNvPr id="219" name="楕円 218"/>
        <xdr:cNvSpPr/>
      </xdr:nvSpPr>
      <xdr:spPr>
        <a:xfrm>
          <a:off x="1271270" y="1355661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86995</xdr:rowOff>
    </xdr:from>
    <xdr:ext cx="744855" cy="239395"/>
    <xdr:sp macro="" textlink="">
      <xdr:nvSpPr>
        <xdr:cNvPr id="220" name="テキスト ボックス 219"/>
        <xdr:cNvSpPr txBox="1"/>
      </xdr:nvSpPr>
      <xdr:spPr>
        <a:xfrm>
          <a:off x="962025" y="13330555"/>
          <a:ext cx="7448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1" name="正方形/長方形 220"/>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36395" cy="302895"/>
    <xdr:sp macro="" textlink="">
      <xdr:nvSpPr>
        <xdr:cNvPr id="222" name="テキスト ボックス 221"/>
        <xdr:cNvSpPr txBox="1"/>
      </xdr:nvSpPr>
      <xdr:spPr>
        <a:xfrm>
          <a:off x="12289155" y="12709525"/>
          <a:ext cx="163639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33855" cy="351155"/>
    <xdr:sp macro="" textlink="">
      <xdr:nvSpPr>
        <xdr:cNvPr id="223" name="テキスト ボックス 222"/>
        <xdr:cNvSpPr txBox="1"/>
      </xdr:nvSpPr>
      <xdr:spPr>
        <a:xfrm>
          <a:off x="13902055" y="12684760"/>
          <a:ext cx="16338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4" name="正方形/長方形 223"/>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5" name="正方形/長方形 224"/>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6" name="正方形/長方形 225"/>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7" name="正方形/長方形 226"/>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8" name="正方形/長方形 227"/>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29" name="正方形/長方形 228"/>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0" name="正方形/長方形 229"/>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1" name="正方形/長方形 230"/>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2" name="正方形/長方形 231"/>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3" name="テキスト ボックス 232"/>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合併後、職員数の削減を図りながら総人件費削減に努めてきた。しかし、合併前の旧町村で定期的・計画的な職員採用ができていなかったことなどにより、類似団体平均値を上回る水準で推移している。今後も引き続き適正な給与水準・定員適正化に努める。</a:t>
          </a:r>
          <a:endParaRPr kumimoji="1" lang="ja-JP" altLang="en-US" sz="1100">
            <a:latin typeface="ＭＳ ゴシック"/>
            <a:ea typeface="ＭＳ 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4" name="直線コネクタ 233"/>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44855" cy="241935"/>
    <xdr:sp macro="" textlink="">
      <xdr:nvSpPr>
        <xdr:cNvPr id="235" name="テキスト ボックス 234"/>
        <xdr:cNvSpPr txBox="1"/>
      </xdr:nvSpPr>
      <xdr:spPr>
        <a:xfrm>
          <a:off x="10870565" y="15321280"/>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6" name="直線コネクタ 235"/>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44855" cy="252730"/>
    <xdr:sp macro="" textlink="">
      <xdr:nvSpPr>
        <xdr:cNvPr id="237" name="テキスト ボックス 236"/>
        <xdr:cNvSpPr txBox="1"/>
      </xdr:nvSpPr>
      <xdr:spPr>
        <a:xfrm>
          <a:off x="10870565" y="1498346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8" name="直線コネクタ 237"/>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44855" cy="252730"/>
    <xdr:sp macro="" textlink="">
      <xdr:nvSpPr>
        <xdr:cNvPr id="239" name="テキスト ボックス 238"/>
        <xdr:cNvSpPr txBox="1"/>
      </xdr:nvSpPr>
      <xdr:spPr>
        <a:xfrm>
          <a:off x="10870565" y="1464627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0" name="直線コネクタ 239"/>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44855" cy="253365"/>
    <xdr:sp macro="" textlink="">
      <xdr:nvSpPr>
        <xdr:cNvPr id="241" name="テキスト ボックス 240"/>
        <xdr:cNvSpPr txBox="1"/>
      </xdr:nvSpPr>
      <xdr:spPr>
        <a:xfrm>
          <a:off x="10870565" y="1430972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2" name="直線コネクタ 241"/>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44855" cy="253365"/>
    <xdr:sp macro="" textlink="">
      <xdr:nvSpPr>
        <xdr:cNvPr id="243" name="テキスト ボックス 242"/>
        <xdr:cNvSpPr txBox="1"/>
      </xdr:nvSpPr>
      <xdr:spPr>
        <a:xfrm>
          <a:off x="10870565" y="1397317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4" name="直線コネクタ 243"/>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44855" cy="253365"/>
    <xdr:sp macro="" textlink="">
      <xdr:nvSpPr>
        <xdr:cNvPr id="245" name="テキスト ボックス 244"/>
        <xdr:cNvSpPr txBox="1"/>
      </xdr:nvSpPr>
      <xdr:spPr>
        <a:xfrm>
          <a:off x="10870565" y="1363599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6" name="直線コネクタ 245"/>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44855" cy="252730"/>
    <xdr:sp macro="" textlink="">
      <xdr:nvSpPr>
        <xdr:cNvPr id="247" name="テキスト ボックス 246"/>
        <xdr:cNvSpPr txBox="1"/>
      </xdr:nvSpPr>
      <xdr:spPr>
        <a:xfrm>
          <a:off x="10870565" y="1329880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8" name="直線コネクタ 247"/>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44855" cy="236220"/>
    <xdr:sp macro="" textlink="">
      <xdr:nvSpPr>
        <xdr:cNvPr id="249" name="テキスト ボックス 248"/>
        <xdr:cNvSpPr txBox="1"/>
      </xdr:nvSpPr>
      <xdr:spPr>
        <a:xfrm>
          <a:off x="10870565" y="1296162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0"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109855</xdr:rowOff>
    </xdr:from>
    <xdr:to xmlns:xdr="http://schemas.openxmlformats.org/drawingml/2006/spreadsheetDrawing">
      <xdr:col>81</xdr:col>
      <xdr:colOff>44450</xdr:colOff>
      <xdr:row>89</xdr:row>
      <xdr:rowOff>17780</xdr:rowOff>
    </xdr:to>
    <xdr:cxnSp macro="">
      <xdr:nvCxnSpPr>
        <xdr:cNvPr id="251" name="直線コネクタ 250"/>
        <xdr:cNvCxnSpPr/>
      </xdr:nvCxnSpPr>
      <xdr:spPr>
        <a:xfrm flipV="1">
          <a:off x="15320645" y="13353415"/>
          <a:ext cx="0" cy="1584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158750</xdr:rowOff>
    </xdr:from>
    <xdr:ext cx="744855" cy="236220"/>
    <xdr:sp macro="" textlink="">
      <xdr:nvSpPr>
        <xdr:cNvPr id="252" name="給与水準   （国との比較）最小値テキスト"/>
        <xdr:cNvSpPr txBox="1"/>
      </xdr:nvSpPr>
      <xdr:spPr>
        <a:xfrm>
          <a:off x="15409545" y="1491107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17780</xdr:rowOff>
    </xdr:from>
    <xdr:to xmlns:xdr="http://schemas.openxmlformats.org/drawingml/2006/spreadsheetDrawing">
      <xdr:col>81</xdr:col>
      <xdr:colOff>133350</xdr:colOff>
      <xdr:row>89</xdr:row>
      <xdr:rowOff>17780</xdr:rowOff>
    </xdr:to>
    <xdr:cxnSp macro="">
      <xdr:nvCxnSpPr>
        <xdr:cNvPr id="253" name="直線コネクタ 252"/>
        <xdr:cNvCxnSpPr/>
      </xdr:nvCxnSpPr>
      <xdr:spPr>
        <a:xfrm>
          <a:off x="15252700" y="149377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26670</xdr:rowOff>
    </xdr:from>
    <xdr:ext cx="744855" cy="253365"/>
    <xdr:sp macro="" textlink="">
      <xdr:nvSpPr>
        <xdr:cNvPr id="254" name="給与水準   （国との比較）最大値テキスト"/>
        <xdr:cNvSpPr txBox="1"/>
      </xdr:nvSpPr>
      <xdr:spPr>
        <a:xfrm>
          <a:off x="15409545" y="1310259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109855</xdr:rowOff>
    </xdr:from>
    <xdr:to xmlns:xdr="http://schemas.openxmlformats.org/drawingml/2006/spreadsheetDrawing">
      <xdr:col>81</xdr:col>
      <xdr:colOff>133350</xdr:colOff>
      <xdr:row>79</xdr:row>
      <xdr:rowOff>109855</xdr:rowOff>
    </xdr:to>
    <xdr:cxnSp macro="">
      <xdr:nvCxnSpPr>
        <xdr:cNvPr id="255" name="直線コネクタ 254"/>
        <xdr:cNvCxnSpPr/>
      </xdr:nvCxnSpPr>
      <xdr:spPr>
        <a:xfrm>
          <a:off x="15252700" y="133534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50165</xdr:rowOff>
    </xdr:from>
    <xdr:to xmlns:xdr="http://schemas.openxmlformats.org/drawingml/2006/spreadsheetDrawing">
      <xdr:col>81</xdr:col>
      <xdr:colOff>44450</xdr:colOff>
      <xdr:row>87</xdr:row>
      <xdr:rowOff>66675</xdr:rowOff>
    </xdr:to>
    <xdr:cxnSp macro="">
      <xdr:nvCxnSpPr>
        <xdr:cNvPr id="256" name="直線コネクタ 255"/>
        <xdr:cNvCxnSpPr/>
      </xdr:nvCxnSpPr>
      <xdr:spPr>
        <a:xfrm flipV="1">
          <a:off x="14566265" y="14634845"/>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31115</xdr:rowOff>
    </xdr:from>
    <xdr:ext cx="744855" cy="239395"/>
    <xdr:sp macro="" textlink="">
      <xdr:nvSpPr>
        <xdr:cNvPr id="257" name="給与水準   （国との比較）平均値テキスト"/>
        <xdr:cNvSpPr txBox="1"/>
      </xdr:nvSpPr>
      <xdr:spPr>
        <a:xfrm>
          <a:off x="15409545" y="14112875"/>
          <a:ext cx="74485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15240</xdr:rowOff>
    </xdr:from>
    <xdr:to xmlns:xdr="http://schemas.openxmlformats.org/drawingml/2006/spreadsheetDrawing">
      <xdr:col>81</xdr:col>
      <xdr:colOff>95250</xdr:colOff>
      <xdr:row>85</xdr:row>
      <xdr:rowOff>114300</xdr:rowOff>
    </xdr:to>
    <xdr:sp macro="" textlink="">
      <xdr:nvSpPr>
        <xdr:cNvPr id="258" name="フローチャート: 判断 257"/>
        <xdr:cNvSpPr/>
      </xdr:nvSpPr>
      <xdr:spPr>
        <a:xfrm>
          <a:off x="15276195" y="142646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87</xdr:row>
      <xdr:rowOff>66675</xdr:rowOff>
    </xdr:from>
    <xdr:to xmlns:xdr="http://schemas.openxmlformats.org/drawingml/2006/spreadsheetDrawing">
      <xdr:col>77</xdr:col>
      <xdr:colOff>44450</xdr:colOff>
      <xdr:row>88</xdr:row>
      <xdr:rowOff>0</xdr:rowOff>
    </xdr:to>
    <xdr:cxnSp macro="">
      <xdr:nvCxnSpPr>
        <xdr:cNvPr id="259" name="直線コネクタ 258"/>
        <xdr:cNvCxnSpPr/>
      </xdr:nvCxnSpPr>
      <xdr:spPr>
        <a:xfrm flipV="1">
          <a:off x="13767435" y="14651355"/>
          <a:ext cx="79883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31750</xdr:rowOff>
    </xdr:from>
    <xdr:to xmlns:xdr="http://schemas.openxmlformats.org/drawingml/2006/spreadsheetDrawing">
      <xdr:col>77</xdr:col>
      <xdr:colOff>95250</xdr:colOff>
      <xdr:row>85</xdr:row>
      <xdr:rowOff>130810</xdr:rowOff>
    </xdr:to>
    <xdr:sp macro="" textlink="">
      <xdr:nvSpPr>
        <xdr:cNvPr id="260" name="フローチャート: 判断 259"/>
        <xdr:cNvSpPr/>
      </xdr:nvSpPr>
      <xdr:spPr>
        <a:xfrm>
          <a:off x="14521815" y="14281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140970</xdr:rowOff>
    </xdr:from>
    <xdr:ext cx="736600" cy="241300"/>
    <xdr:sp macro="" textlink="">
      <xdr:nvSpPr>
        <xdr:cNvPr id="261" name="テキスト ボックス 260"/>
        <xdr:cNvSpPr txBox="1"/>
      </xdr:nvSpPr>
      <xdr:spPr>
        <a:xfrm>
          <a:off x="14227175" y="14055090"/>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188595</xdr:colOff>
      <xdr:row>88</xdr:row>
      <xdr:rowOff>50800</xdr:rowOff>
    </xdr:to>
    <xdr:cxnSp macro="">
      <xdr:nvCxnSpPr>
        <xdr:cNvPr id="262" name="直線コネクタ 261"/>
        <xdr:cNvCxnSpPr/>
      </xdr:nvCxnSpPr>
      <xdr:spPr>
        <a:xfrm flipV="1">
          <a:off x="12976860" y="14752320"/>
          <a:ext cx="7905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49530</xdr:rowOff>
    </xdr:from>
    <xdr:to xmlns:xdr="http://schemas.openxmlformats.org/drawingml/2006/spreadsheetDrawing">
      <xdr:col>73</xdr:col>
      <xdr:colOff>44450</xdr:colOff>
      <xdr:row>85</xdr:row>
      <xdr:rowOff>148590</xdr:rowOff>
    </xdr:to>
    <xdr:sp macro="" textlink="">
      <xdr:nvSpPr>
        <xdr:cNvPr id="263" name="フローチャート: 判断 262"/>
        <xdr:cNvSpPr/>
      </xdr:nvSpPr>
      <xdr:spPr>
        <a:xfrm>
          <a:off x="13731240" y="1429893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158750</xdr:rowOff>
    </xdr:from>
    <xdr:ext cx="744855" cy="236220"/>
    <xdr:sp macro="" textlink="">
      <xdr:nvSpPr>
        <xdr:cNvPr id="264" name="テキスト ボックス 263"/>
        <xdr:cNvSpPr txBox="1"/>
      </xdr:nvSpPr>
      <xdr:spPr>
        <a:xfrm>
          <a:off x="13421995" y="1407287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50800</xdr:rowOff>
    </xdr:from>
    <xdr:to xmlns:xdr="http://schemas.openxmlformats.org/drawingml/2006/spreadsheetDrawing">
      <xdr:col>68</xdr:col>
      <xdr:colOff>152400</xdr:colOff>
      <xdr:row>88</xdr:row>
      <xdr:rowOff>134620</xdr:rowOff>
    </xdr:to>
    <xdr:cxnSp macro="">
      <xdr:nvCxnSpPr>
        <xdr:cNvPr id="265" name="直線コネクタ 264"/>
        <xdr:cNvCxnSpPr/>
      </xdr:nvCxnSpPr>
      <xdr:spPr>
        <a:xfrm flipV="1">
          <a:off x="12171680" y="14803120"/>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66040</xdr:rowOff>
    </xdr:from>
    <xdr:to xmlns:xdr="http://schemas.openxmlformats.org/drawingml/2006/spreadsheetDrawing">
      <xdr:col>68</xdr:col>
      <xdr:colOff>188595</xdr:colOff>
      <xdr:row>85</xdr:row>
      <xdr:rowOff>165100</xdr:rowOff>
    </xdr:to>
    <xdr:sp macro="" textlink="">
      <xdr:nvSpPr>
        <xdr:cNvPr id="266" name="フローチャート: 判断 265"/>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6985</xdr:rowOff>
    </xdr:from>
    <xdr:ext cx="762000" cy="252730"/>
    <xdr:sp macro="" textlink="">
      <xdr:nvSpPr>
        <xdr:cNvPr id="267" name="テキスト ボックス 266"/>
        <xdr:cNvSpPr txBox="1"/>
      </xdr:nvSpPr>
      <xdr:spPr>
        <a:xfrm>
          <a:off x="12635865" y="140887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99060</xdr:rowOff>
    </xdr:from>
    <xdr:to xmlns:xdr="http://schemas.openxmlformats.org/drawingml/2006/spreadsheetDrawing">
      <xdr:col>64</xdr:col>
      <xdr:colOff>152400</xdr:colOff>
      <xdr:row>86</xdr:row>
      <xdr:rowOff>31115</xdr:rowOff>
    </xdr:to>
    <xdr:sp macro="" textlink="">
      <xdr:nvSpPr>
        <xdr:cNvPr id="268" name="フローチャート: 判断 267"/>
        <xdr:cNvSpPr/>
      </xdr:nvSpPr>
      <xdr:spPr>
        <a:xfrm>
          <a:off x="1212088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40640</xdr:rowOff>
    </xdr:from>
    <xdr:ext cx="762000" cy="252730"/>
    <xdr:sp macro="" textlink="">
      <xdr:nvSpPr>
        <xdr:cNvPr id="269" name="テキスト ボックス 268"/>
        <xdr:cNvSpPr txBox="1"/>
      </xdr:nvSpPr>
      <xdr:spPr>
        <a:xfrm>
          <a:off x="11832590" y="141224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36855"/>
    <xdr:sp macro="" textlink="">
      <xdr:nvSpPr>
        <xdr:cNvPr id="270" name="テキスト ボックス 269"/>
        <xdr:cNvSpPr txBox="1"/>
      </xdr:nvSpPr>
      <xdr:spPr>
        <a:xfrm>
          <a:off x="1512570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36855"/>
    <xdr:sp macro="" textlink="">
      <xdr:nvSpPr>
        <xdr:cNvPr id="271" name="テキスト ボックス 270"/>
        <xdr:cNvSpPr txBox="1"/>
      </xdr:nvSpPr>
      <xdr:spPr>
        <a:xfrm>
          <a:off x="1437132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36855"/>
    <xdr:sp macro="" textlink="">
      <xdr:nvSpPr>
        <xdr:cNvPr id="272" name="テキスト ボックス 271"/>
        <xdr:cNvSpPr txBox="1"/>
      </xdr:nvSpPr>
      <xdr:spPr>
        <a:xfrm>
          <a:off x="13578840"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44855" cy="236855"/>
    <xdr:sp macro="" textlink="">
      <xdr:nvSpPr>
        <xdr:cNvPr id="273" name="テキスト ボックス 272"/>
        <xdr:cNvSpPr txBox="1"/>
      </xdr:nvSpPr>
      <xdr:spPr>
        <a:xfrm>
          <a:off x="12781915" y="154578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36855"/>
    <xdr:sp macro="" textlink="">
      <xdr:nvSpPr>
        <xdr:cNvPr id="274" name="テキスト ボックス 273"/>
        <xdr:cNvSpPr txBox="1"/>
      </xdr:nvSpPr>
      <xdr:spPr>
        <a:xfrm>
          <a:off x="11976735" y="15457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87</xdr:row>
      <xdr:rowOff>0</xdr:rowOff>
    </xdr:from>
    <xdr:to xmlns:xdr="http://schemas.openxmlformats.org/drawingml/2006/spreadsheetDrawing">
      <xdr:col>81</xdr:col>
      <xdr:colOff>95250</xdr:colOff>
      <xdr:row>87</xdr:row>
      <xdr:rowOff>99060</xdr:rowOff>
    </xdr:to>
    <xdr:sp macro="" textlink="">
      <xdr:nvSpPr>
        <xdr:cNvPr id="275" name="楕円 274"/>
        <xdr:cNvSpPr/>
      </xdr:nvSpPr>
      <xdr:spPr>
        <a:xfrm>
          <a:off x="15276195" y="145846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140335</xdr:rowOff>
    </xdr:from>
    <xdr:ext cx="744855" cy="241935"/>
    <xdr:sp macro="" textlink="">
      <xdr:nvSpPr>
        <xdr:cNvPr id="276" name="給与水準   （国との比較）該当値テキスト"/>
        <xdr:cNvSpPr txBox="1"/>
      </xdr:nvSpPr>
      <xdr:spPr>
        <a:xfrm>
          <a:off x="15409545" y="1455737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87</xdr:row>
      <xdr:rowOff>17145</xdr:rowOff>
    </xdr:from>
    <xdr:to xmlns:xdr="http://schemas.openxmlformats.org/drawingml/2006/spreadsheetDrawing">
      <xdr:col>77</xdr:col>
      <xdr:colOff>95250</xdr:colOff>
      <xdr:row>87</xdr:row>
      <xdr:rowOff>116205</xdr:rowOff>
    </xdr:to>
    <xdr:sp macro="" textlink="">
      <xdr:nvSpPr>
        <xdr:cNvPr id="277" name="楕円 276"/>
        <xdr:cNvSpPr/>
      </xdr:nvSpPr>
      <xdr:spPr>
        <a:xfrm>
          <a:off x="14521815" y="146018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100965</xdr:rowOff>
    </xdr:from>
    <xdr:ext cx="736600" cy="253365"/>
    <xdr:sp macro="" textlink="">
      <xdr:nvSpPr>
        <xdr:cNvPr id="278" name="テキスト ボックス 277"/>
        <xdr:cNvSpPr txBox="1"/>
      </xdr:nvSpPr>
      <xdr:spPr>
        <a:xfrm>
          <a:off x="14227175" y="146856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117475</xdr:rowOff>
    </xdr:from>
    <xdr:to xmlns:xdr="http://schemas.openxmlformats.org/drawingml/2006/spreadsheetDrawing">
      <xdr:col>73</xdr:col>
      <xdr:colOff>44450</xdr:colOff>
      <xdr:row>88</xdr:row>
      <xdr:rowOff>50165</xdr:rowOff>
    </xdr:to>
    <xdr:sp macro="" textlink="">
      <xdr:nvSpPr>
        <xdr:cNvPr id="279" name="楕円 278"/>
        <xdr:cNvSpPr/>
      </xdr:nvSpPr>
      <xdr:spPr>
        <a:xfrm>
          <a:off x="13731240" y="1470215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34925</xdr:rowOff>
    </xdr:from>
    <xdr:ext cx="744855" cy="236855"/>
    <xdr:sp macro="" textlink="">
      <xdr:nvSpPr>
        <xdr:cNvPr id="280" name="テキスト ボックス 279"/>
        <xdr:cNvSpPr txBox="1"/>
      </xdr:nvSpPr>
      <xdr:spPr>
        <a:xfrm>
          <a:off x="13421995" y="1478724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635</xdr:rowOff>
    </xdr:from>
    <xdr:to xmlns:xdr="http://schemas.openxmlformats.org/drawingml/2006/spreadsheetDrawing">
      <xdr:col>68</xdr:col>
      <xdr:colOff>188595</xdr:colOff>
      <xdr:row>88</xdr:row>
      <xdr:rowOff>99695</xdr:rowOff>
    </xdr:to>
    <xdr:sp macro="" textlink="">
      <xdr:nvSpPr>
        <xdr:cNvPr id="281" name="楕円 280"/>
        <xdr:cNvSpPr/>
      </xdr:nvSpPr>
      <xdr:spPr>
        <a:xfrm>
          <a:off x="12926060" y="147529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88</xdr:row>
      <xdr:rowOff>85090</xdr:rowOff>
    </xdr:from>
    <xdr:ext cx="762000" cy="241300"/>
    <xdr:sp macro="" textlink="">
      <xdr:nvSpPr>
        <xdr:cNvPr id="282" name="テキスト ボックス 281"/>
        <xdr:cNvSpPr txBox="1"/>
      </xdr:nvSpPr>
      <xdr:spPr>
        <a:xfrm>
          <a:off x="12635865" y="148374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85090</xdr:rowOff>
    </xdr:from>
    <xdr:to xmlns:xdr="http://schemas.openxmlformats.org/drawingml/2006/spreadsheetDrawing">
      <xdr:col>64</xdr:col>
      <xdr:colOff>152400</xdr:colOff>
      <xdr:row>89</xdr:row>
      <xdr:rowOff>17145</xdr:rowOff>
    </xdr:to>
    <xdr:sp macro="" textlink="">
      <xdr:nvSpPr>
        <xdr:cNvPr id="283" name="楕円 282"/>
        <xdr:cNvSpPr/>
      </xdr:nvSpPr>
      <xdr:spPr>
        <a:xfrm>
          <a:off x="12120880" y="14837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1905</xdr:rowOff>
    </xdr:from>
    <xdr:ext cx="762000" cy="253365"/>
    <xdr:sp macro="" textlink="">
      <xdr:nvSpPr>
        <xdr:cNvPr id="284" name="テキスト ボックス 283"/>
        <xdr:cNvSpPr txBox="1"/>
      </xdr:nvSpPr>
      <xdr:spPr>
        <a:xfrm>
          <a:off x="11832590" y="14921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5" name="正方形/長方形 284"/>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45995" cy="300990"/>
    <xdr:sp macro="" textlink="">
      <xdr:nvSpPr>
        <xdr:cNvPr id="286" name="テキスト ボックス 285"/>
        <xdr:cNvSpPr txBox="1"/>
      </xdr:nvSpPr>
      <xdr:spPr>
        <a:xfrm>
          <a:off x="12026265" y="8983980"/>
          <a:ext cx="2245995"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33855" cy="345440"/>
    <xdr:sp macro="" textlink="">
      <xdr:nvSpPr>
        <xdr:cNvPr id="287" name="テキスト ボックス 286"/>
        <xdr:cNvSpPr txBox="1"/>
      </xdr:nvSpPr>
      <xdr:spPr>
        <a:xfrm>
          <a:off x="14164945" y="8959215"/>
          <a:ext cx="163385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8" name="正方形/長方形 287"/>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9" name="正方形/長方形 288"/>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0" name="正方形/長方形 289"/>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1" name="正方形/長方形 290"/>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2" name="正方形/長方形 291"/>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3" name="正方形/長方形 292"/>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6" name="正方形/長方形 295"/>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7" name="テキスト ボックス 296"/>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合併後、定員適正化計画に基づき職員数の削減を行ってきたことにより、類似団体平均値を下回る（より良い）水準で推移している。引き続き、住民サービスの維持・向上を図るため、市民ニーズの高い分野などへ職員を重点的に配置するとともに、事務事業の見直しに継続的に取り組むことにより、組織規模の最適化を図るなど職員数の適正化に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61</xdr:col>
      <xdr:colOff>6350</xdr:colOff>
      <xdr:row>54</xdr:row>
      <xdr:rowOff>136525</xdr:rowOff>
    </xdr:from>
    <xdr:ext cx="332740" cy="220345"/>
    <xdr:sp macro="" textlink="">
      <xdr:nvSpPr>
        <xdr:cNvPr id="298" name="テキスト ボックス 297"/>
        <xdr:cNvSpPr txBox="1"/>
      </xdr:nvSpPr>
      <xdr:spPr>
        <a:xfrm>
          <a:off x="11510645" y="9189085"/>
          <a:ext cx="3327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44855" cy="241935"/>
    <xdr:sp macro="" textlink="">
      <xdr:nvSpPr>
        <xdr:cNvPr id="300" name="テキスト ボックス 299"/>
        <xdr:cNvSpPr txBox="1"/>
      </xdr:nvSpPr>
      <xdr:spPr>
        <a:xfrm>
          <a:off x="10870565" y="1159573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1" name="直線コネクタ 300"/>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44855" cy="253365"/>
    <xdr:sp macro="" textlink="">
      <xdr:nvSpPr>
        <xdr:cNvPr id="302" name="テキスト ボックス 301"/>
        <xdr:cNvSpPr txBox="1"/>
      </xdr:nvSpPr>
      <xdr:spPr>
        <a:xfrm>
          <a:off x="10870565" y="1120267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3" name="直線コネクタ 302"/>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44855" cy="253365"/>
    <xdr:sp macro="" textlink="">
      <xdr:nvSpPr>
        <xdr:cNvPr id="304" name="テキスト ボックス 303"/>
        <xdr:cNvSpPr txBox="1"/>
      </xdr:nvSpPr>
      <xdr:spPr>
        <a:xfrm>
          <a:off x="10870565" y="1080897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5" name="直線コネクタ 304"/>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44855" cy="253365"/>
    <xdr:sp macro="" textlink="">
      <xdr:nvSpPr>
        <xdr:cNvPr id="306" name="テキスト ボックス 305"/>
        <xdr:cNvSpPr txBox="1"/>
      </xdr:nvSpPr>
      <xdr:spPr>
        <a:xfrm>
          <a:off x="10870565" y="1041590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7" name="直線コネクタ 306"/>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44855" cy="252730"/>
    <xdr:sp macro="" textlink="">
      <xdr:nvSpPr>
        <xdr:cNvPr id="308" name="テキスト ボックス 307"/>
        <xdr:cNvSpPr txBox="1"/>
      </xdr:nvSpPr>
      <xdr:spPr>
        <a:xfrm>
          <a:off x="10870565" y="1002284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9" name="直線コネクタ 308"/>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44855" cy="252730"/>
    <xdr:sp macro="" textlink="">
      <xdr:nvSpPr>
        <xdr:cNvPr id="310" name="テキスト ボックス 309"/>
        <xdr:cNvSpPr txBox="1"/>
      </xdr:nvSpPr>
      <xdr:spPr>
        <a:xfrm>
          <a:off x="10870565" y="962914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1" name="直線コネクタ 310"/>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44855" cy="236855"/>
    <xdr:sp macro="" textlink="">
      <xdr:nvSpPr>
        <xdr:cNvPr id="312" name="テキスト ボックス 311"/>
        <xdr:cNvSpPr txBox="1"/>
      </xdr:nvSpPr>
      <xdr:spPr>
        <a:xfrm>
          <a:off x="10870565" y="923671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162560</xdr:rowOff>
    </xdr:from>
    <xdr:to xmlns:xdr="http://schemas.openxmlformats.org/drawingml/2006/spreadsheetDrawing">
      <xdr:col>81</xdr:col>
      <xdr:colOff>44450</xdr:colOff>
      <xdr:row>66</xdr:row>
      <xdr:rowOff>74930</xdr:rowOff>
    </xdr:to>
    <xdr:cxnSp macro="">
      <xdr:nvCxnSpPr>
        <xdr:cNvPr id="314" name="直線コネクタ 313"/>
        <xdr:cNvCxnSpPr/>
      </xdr:nvCxnSpPr>
      <xdr:spPr>
        <a:xfrm flipV="1">
          <a:off x="15320645" y="9885680"/>
          <a:ext cx="0" cy="1253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48260</xdr:rowOff>
    </xdr:from>
    <xdr:ext cx="744855" cy="236220"/>
    <xdr:sp macro="" textlink="">
      <xdr:nvSpPr>
        <xdr:cNvPr id="315" name="定員管理の状況最小値テキスト"/>
        <xdr:cNvSpPr txBox="1"/>
      </xdr:nvSpPr>
      <xdr:spPr>
        <a:xfrm>
          <a:off x="15409545" y="1111250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74930</xdr:rowOff>
    </xdr:from>
    <xdr:to xmlns:xdr="http://schemas.openxmlformats.org/drawingml/2006/spreadsheetDrawing">
      <xdr:col>81</xdr:col>
      <xdr:colOff>133350</xdr:colOff>
      <xdr:row>66</xdr:row>
      <xdr:rowOff>74930</xdr:rowOff>
    </xdr:to>
    <xdr:cxnSp macro="">
      <xdr:nvCxnSpPr>
        <xdr:cNvPr id="316" name="直線コネクタ 315"/>
        <xdr:cNvCxnSpPr/>
      </xdr:nvCxnSpPr>
      <xdr:spPr>
        <a:xfrm>
          <a:off x="15252700" y="11139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79375</xdr:rowOff>
    </xdr:from>
    <xdr:ext cx="744855" cy="253365"/>
    <xdr:sp macro="" textlink="">
      <xdr:nvSpPr>
        <xdr:cNvPr id="317" name="定員管理の状況最大値テキスト"/>
        <xdr:cNvSpPr txBox="1"/>
      </xdr:nvSpPr>
      <xdr:spPr>
        <a:xfrm>
          <a:off x="15409545" y="96348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162560</xdr:rowOff>
    </xdr:from>
    <xdr:to xmlns:xdr="http://schemas.openxmlformats.org/drawingml/2006/spreadsheetDrawing">
      <xdr:col>81</xdr:col>
      <xdr:colOff>133350</xdr:colOff>
      <xdr:row>58</xdr:row>
      <xdr:rowOff>162560</xdr:rowOff>
    </xdr:to>
    <xdr:cxnSp macro="">
      <xdr:nvCxnSpPr>
        <xdr:cNvPr id="318" name="直線コネクタ 317"/>
        <xdr:cNvCxnSpPr/>
      </xdr:nvCxnSpPr>
      <xdr:spPr>
        <a:xfrm>
          <a:off x="15252700" y="9885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16510</xdr:rowOff>
    </xdr:from>
    <xdr:to xmlns:xdr="http://schemas.openxmlformats.org/drawingml/2006/spreadsheetDrawing">
      <xdr:col>81</xdr:col>
      <xdr:colOff>44450</xdr:colOff>
      <xdr:row>60</xdr:row>
      <xdr:rowOff>45720</xdr:rowOff>
    </xdr:to>
    <xdr:cxnSp macro="">
      <xdr:nvCxnSpPr>
        <xdr:cNvPr id="319" name="直線コネクタ 318"/>
        <xdr:cNvCxnSpPr/>
      </xdr:nvCxnSpPr>
      <xdr:spPr>
        <a:xfrm>
          <a:off x="14566265" y="10074910"/>
          <a:ext cx="7543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110490</xdr:rowOff>
    </xdr:from>
    <xdr:ext cx="744855" cy="253365"/>
    <xdr:sp macro="" textlink="">
      <xdr:nvSpPr>
        <xdr:cNvPr id="320" name="定員管理の状況平均値テキスト"/>
        <xdr:cNvSpPr txBox="1"/>
      </xdr:nvSpPr>
      <xdr:spPr>
        <a:xfrm>
          <a:off x="15409545" y="10168890"/>
          <a:ext cx="7448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137795</xdr:rowOff>
    </xdr:from>
    <xdr:to xmlns:xdr="http://schemas.openxmlformats.org/drawingml/2006/spreadsheetDrawing">
      <xdr:col>81</xdr:col>
      <xdr:colOff>95250</xdr:colOff>
      <xdr:row>61</xdr:row>
      <xdr:rowOff>69850</xdr:rowOff>
    </xdr:to>
    <xdr:sp macro="" textlink="">
      <xdr:nvSpPr>
        <xdr:cNvPr id="321" name="フローチャート: 判断 320"/>
        <xdr:cNvSpPr/>
      </xdr:nvSpPr>
      <xdr:spPr>
        <a:xfrm>
          <a:off x="15276195" y="101961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60</xdr:row>
      <xdr:rowOff>13335</xdr:rowOff>
    </xdr:from>
    <xdr:to xmlns:xdr="http://schemas.openxmlformats.org/drawingml/2006/spreadsheetDrawing">
      <xdr:col>77</xdr:col>
      <xdr:colOff>44450</xdr:colOff>
      <xdr:row>60</xdr:row>
      <xdr:rowOff>16510</xdr:rowOff>
    </xdr:to>
    <xdr:cxnSp macro="">
      <xdr:nvCxnSpPr>
        <xdr:cNvPr id="322" name="直線コネクタ 321"/>
        <xdr:cNvCxnSpPr/>
      </xdr:nvCxnSpPr>
      <xdr:spPr>
        <a:xfrm>
          <a:off x="13767435" y="10071735"/>
          <a:ext cx="7988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121920</xdr:rowOff>
    </xdr:from>
    <xdr:to xmlns:xdr="http://schemas.openxmlformats.org/drawingml/2006/spreadsheetDrawing">
      <xdr:col>77</xdr:col>
      <xdr:colOff>95250</xdr:colOff>
      <xdr:row>61</xdr:row>
      <xdr:rowOff>53340</xdr:rowOff>
    </xdr:to>
    <xdr:sp macro="" textlink="">
      <xdr:nvSpPr>
        <xdr:cNvPr id="323" name="フローチャート: 判断 322"/>
        <xdr:cNvSpPr/>
      </xdr:nvSpPr>
      <xdr:spPr>
        <a:xfrm>
          <a:off x="14521815" y="10180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38735</xdr:rowOff>
    </xdr:from>
    <xdr:ext cx="736600" cy="253365"/>
    <xdr:sp macro="" textlink="">
      <xdr:nvSpPr>
        <xdr:cNvPr id="324" name="テキスト ボックス 323"/>
        <xdr:cNvSpPr txBox="1"/>
      </xdr:nvSpPr>
      <xdr:spPr>
        <a:xfrm>
          <a:off x="14227175" y="102647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6985</xdr:rowOff>
    </xdr:from>
    <xdr:to xmlns:xdr="http://schemas.openxmlformats.org/drawingml/2006/spreadsheetDrawing">
      <xdr:col>72</xdr:col>
      <xdr:colOff>188595</xdr:colOff>
      <xdr:row>60</xdr:row>
      <xdr:rowOff>13335</xdr:rowOff>
    </xdr:to>
    <xdr:cxnSp macro="">
      <xdr:nvCxnSpPr>
        <xdr:cNvPr id="325" name="直線コネクタ 324"/>
        <xdr:cNvCxnSpPr/>
      </xdr:nvCxnSpPr>
      <xdr:spPr>
        <a:xfrm>
          <a:off x="12976860" y="10065385"/>
          <a:ext cx="7905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107950</xdr:rowOff>
    </xdr:from>
    <xdr:to xmlns:xdr="http://schemas.openxmlformats.org/drawingml/2006/spreadsheetDrawing">
      <xdr:col>73</xdr:col>
      <xdr:colOff>44450</xdr:colOff>
      <xdr:row>61</xdr:row>
      <xdr:rowOff>39370</xdr:rowOff>
    </xdr:to>
    <xdr:sp macro="" textlink="">
      <xdr:nvSpPr>
        <xdr:cNvPr id="326" name="フローチャート: 判断 325"/>
        <xdr:cNvSpPr/>
      </xdr:nvSpPr>
      <xdr:spPr>
        <a:xfrm>
          <a:off x="13731240" y="101663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24765</xdr:rowOff>
    </xdr:from>
    <xdr:ext cx="744855" cy="253365"/>
    <xdr:sp macro="" textlink="">
      <xdr:nvSpPr>
        <xdr:cNvPr id="327" name="テキスト ボックス 326"/>
        <xdr:cNvSpPr txBox="1"/>
      </xdr:nvSpPr>
      <xdr:spPr>
        <a:xfrm>
          <a:off x="13421995" y="1025080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163830</xdr:rowOff>
    </xdr:from>
    <xdr:to xmlns:xdr="http://schemas.openxmlformats.org/drawingml/2006/spreadsheetDrawing">
      <xdr:col>68</xdr:col>
      <xdr:colOff>152400</xdr:colOff>
      <xdr:row>60</xdr:row>
      <xdr:rowOff>6985</xdr:rowOff>
    </xdr:to>
    <xdr:cxnSp macro="">
      <xdr:nvCxnSpPr>
        <xdr:cNvPr id="328" name="直線コネクタ 327"/>
        <xdr:cNvCxnSpPr/>
      </xdr:nvCxnSpPr>
      <xdr:spPr>
        <a:xfrm>
          <a:off x="12171680" y="10054590"/>
          <a:ext cx="8051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100965</xdr:rowOff>
    </xdr:from>
    <xdr:to xmlns:xdr="http://schemas.openxmlformats.org/drawingml/2006/spreadsheetDrawing">
      <xdr:col>68</xdr:col>
      <xdr:colOff>188595</xdr:colOff>
      <xdr:row>61</xdr:row>
      <xdr:rowOff>33020</xdr:rowOff>
    </xdr:to>
    <xdr:sp macro="" textlink="">
      <xdr:nvSpPr>
        <xdr:cNvPr id="329" name="フローチャート: 判断 328"/>
        <xdr:cNvSpPr/>
      </xdr:nvSpPr>
      <xdr:spPr>
        <a:xfrm>
          <a:off x="12926060" y="10159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17780</xdr:rowOff>
    </xdr:from>
    <xdr:ext cx="762000" cy="252730"/>
    <xdr:sp macro="" textlink="">
      <xdr:nvSpPr>
        <xdr:cNvPr id="330" name="テキスト ボックス 329"/>
        <xdr:cNvSpPr txBox="1"/>
      </xdr:nvSpPr>
      <xdr:spPr>
        <a:xfrm>
          <a:off x="12635865" y="10243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74295</xdr:rowOff>
    </xdr:from>
    <xdr:to xmlns:xdr="http://schemas.openxmlformats.org/drawingml/2006/spreadsheetDrawing">
      <xdr:col>64</xdr:col>
      <xdr:colOff>152400</xdr:colOff>
      <xdr:row>61</xdr:row>
      <xdr:rowOff>5715</xdr:rowOff>
    </xdr:to>
    <xdr:sp macro="" textlink="">
      <xdr:nvSpPr>
        <xdr:cNvPr id="331" name="フローチャート: 判断 330"/>
        <xdr:cNvSpPr/>
      </xdr:nvSpPr>
      <xdr:spPr>
        <a:xfrm>
          <a:off x="12120880" y="10132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159385</xdr:rowOff>
    </xdr:from>
    <xdr:ext cx="762000" cy="236220"/>
    <xdr:sp macro="" textlink="">
      <xdr:nvSpPr>
        <xdr:cNvPr id="332" name="テキスト ボックス 331"/>
        <xdr:cNvSpPr txBox="1"/>
      </xdr:nvSpPr>
      <xdr:spPr>
        <a:xfrm>
          <a:off x="11832590" y="10217785"/>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36220"/>
    <xdr:sp macro="" textlink="">
      <xdr:nvSpPr>
        <xdr:cNvPr id="333" name="テキスト ボックス 332"/>
        <xdr:cNvSpPr txBox="1"/>
      </xdr:nvSpPr>
      <xdr:spPr>
        <a:xfrm>
          <a:off x="1512570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36220"/>
    <xdr:sp macro="" textlink="">
      <xdr:nvSpPr>
        <xdr:cNvPr id="334" name="テキスト ボックス 333"/>
        <xdr:cNvSpPr txBox="1"/>
      </xdr:nvSpPr>
      <xdr:spPr>
        <a:xfrm>
          <a:off x="1437132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36220"/>
    <xdr:sp macro="" textlink="">
      <xdr:nvSpPr>
        <xdr:cNvPr id="335" name="テキスト ボックス 334"/>
        <xdr:cNvSpPr txBox="1"/>
      </xdr:nvSpPr>
      <xdr:spPr>
        <a:xfrm>
          <a:off x="13578840"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44855" cy="236220"/>
    <xdr:sp macro="" textlink="">
      <xdr:nvSpPr>
        <xdr:cNvPr id="336" name="テキスト ボックス 335"/>
        <xdr:cNvSpPr txBox="1"/>
      </xdr:nvSpPr>
      <xdr:spPr>
        <a:xfrm>
          <a:off x="12781915" y="11732260"/>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36220"/>
    <xdr:sp macro="" textlink="">
      <xdr:nvSpPr>
        <xdr:cNvPr id="337" name="テキスト ボックス 336"/>
        <xdr:cNvSpPr txBox="1"/>
      </xdr:nvSpPr>
      <xdr:spPr>
        <a:xfrm>
          <a:off x="11976735" y="1173226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163830</xdr:rowOff>
    </xdr:from>
    <xdr:to xmlns:xdr="http://schemas.openxmlformats.org/drawingml/2006/spreadsheetDrawing">
      <xdr:col>81</xdr:col>
      <xdr:colOff>95250</xdr:colOff>
      <xdr:row>60</xdr:row>
      <xdr:rowOff>95250</xdr:rowOff>
    </xdr:to>
    <xdr:sp macro="" textlink="">
      <xdr:nvSpPr>
        <xdr:cNvPr id="338" name="楕円 337"/>
        <xdr:cNvSpPr/>
      </xdr:nvSpPr>
      <xdr:spPr>
        <a:xfrm>
          <a:off x="15276195" y="100545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12700</xdr:rowOff>
    </xdr:from>
    <xdr:ext cx="744855" cy="239395"/>
    <xdr:sp macro="" textlink="">
      <xdr:nvSpPr>
        <xdr:cNvPr id="339" name="定員管理の状況該当値テキスト"/>
        <xdr:cNvSpPr txBox="1"/>
      </xdr:nvSpPr>
      <xdr:spPr>
        <a:xfrm>
          <a:off x="15409545" y="9903460"/>
          <a:ext cx="7448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133985</xdr:rowOff>
    </xdr:from>
    <xdr:to xmlns:xdr="http://schemas.openxmlformats.org/drawingml/2006/spreadsheetDrawing">
      <xdr:col>77</xdr:col>
      <xdr:colOff>95250</xdr:colOff>
      <xdr:row>60</xdr:row>
      <xdr:rowOff>66040</xdr:rowOff>
    </xdr:to>
    <xdr:sp macro="" textlink="">
      <xdr:nvSpPr>
        <xdr:cNvPr id="340" name="楕円 339"/>
        <xdr:cNvSpPr/>
      </xdr:nvSpPr>
      <xdr:spPr>
        <a:xfrm>
          <a:off x="14521815" y="100247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75565</xdr:rowOff>
    </xdr:from>
    <xdr:ext cx="736600" cy="252730"/>
    <xdr:sp macro="" textlink="">
      <xdr:nvSpPr>
        <xdr:cNvPr id="341" name="テキスト ボックス 340"/>
        <xdr:cNvSpPr txBox="1"/>
      </xdr:nvSpPr>
      <xdr:spPr>
        <a:xfrm>
          <a:off x="14227175" y="97986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130810</xdr:rowOff>
    </xdr:from>
    <xdr:to xmlns:xdr="http://schemas.openxmlformats.org/drawingml/2006/spreadsheetDrawing">
      <xdr:col>73</xdr:col>
      <xdr:colOff>44450</xdr:colOff>
      <xdr:row>60</xdr:row>
      <xdr:rowOff>62230</xdr:rowOff>
    </xdr:to>
    <xdr:sp macro="" textlink="">
      <xdr:nvSpPr>
        <xdr:cNvPr id="342" name="楕円 341"/>
        <xdr:cNvSpPr/>
      </xdr:nvSpPr>
      <xdr:spPr>
        <a:xfrm>
          <a:off x="13731240" y="100215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73025</xdr:rowOff>
    </xdr:from>
    <xdr:ext cx="744855" cy="236220"/>
    <xdr:sp macro="" textlink="">
      <xdr:nvSpPr>
        <xdr:cNvPr id="343" name="テキスト ボックス 342"/>
        <xdr:cNvSpPr txBox="1"/>
      </xdr:nvSpPr>
      <xdr:spPr>
        <a:xfrm>
          <a:off x="13421995" y="9796145"/>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125730</xdr:rowOff>
    </xdr:from>
    <xdr:to xmlns:xdr="http://schemas.openxmlformats.org/drawingml/2006/spreadsheetDrawing">
      <xdr:col>68</xdr:col>
      <xdr:colOff>188595</xdr:colOff>
      <xdr:row>60</xdr:row>
      <xdr:rowOff>57150</xdr:rowOff>
    </xdr:to>
    <xdr:sp macro="" textlink="">
      <xdr:nvSpPr>
        <xdr:cNvPr id="344" name="楕円 343"/>
        <xdr:cNvSpPr/>
      </xdr:nvSpPr>
      <xdr:spPr>
        <a:xfrm>
          <a:off x="12926060" y="100164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67310</xdr:rowOff>
    </xdr:from>
    <xdr:ext cx="762000" cy="240665"/>
    <xdr:sp macro="" textlink="">
      <xdr:nvSpPr>
        <xdr:cNvPr id="345" name="テキスト ボックス 344"/>
        <xdr:cNvSpPr txBox="1"/>
      </xdr:nvSpPr>
      <xdr:spPr>
        <a:xfrm>
          <a:off x="12635865" y="979043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114300</xdr:rowOff>
    </xdr:from>
    <xdr:to xmlns:xdr="http://schemas.openxmlformats.org/drawingml/2006/spreadsheetDrawing">
      <xdr:col>64</xdr:col>
      <xdr:colOff>152400</xdr:colOff>
      <xdr:row>60</xdr:row>
      <xdr:rowOff>45720</xdr:rowOff>
    </xdr:to>
    <xdr:sp macro="" textlink="">
      <xdr:nvSpPr>
        <xdr:cNvPr id="346" name="楕円 345"/>
        <xdr:cNvSpPr/>
      </xdr:nvSpPr>
      <xdr:spPr>
        <a:xfrm>
          <a:off x="12120880" y="10005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55880</xdr:rowOff>
    </xdr:from>
    <xdr:ext cx="762000" cy="253365"/>
    <xdr:sp macro="" textlink="">
      <xdr:nvSpPr>
        <xdr:cNvPr id="347" name="テキスト ボックス 346"/>
        <xdr:cNvSpPr txBox="1"/>
      </xdr:nvSpPr>
      <xdr:spPr>
        <a:xfrm>
          <a:off x="11832590" y="9779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8" name="正方形/長方形 347"/>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88770" cy="302260"/>
    <xdr:sp macro="" textlink="">
      <xdr:nvSpPr>
        <xdr:cNvPr id="349" name="テキスト ボックス 348"/>
        <xdr:cNvSpPr txBox="1"/>
      </xdr:nvSpPr>
      <xdr:spPr>
        <a:xfrm>
          <a:off x="12313285" y="5258435"/>
          <a:ext cx="158877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33855" cy="350520"/>
    <xdr:sp macro="" textlink="">
      <xdr:nvSpPr>
        <xdr:cNvPr id="350" name="テキスト ボックス 349"/>
        <xdr:cNvSpPr txBox="1"/>
      </xdr:nvSpPr>
      <xdr:spPr>
        <a:xfrm>
          <a:off x="13877925" y="5234305"/>
          <a:ext cx="163385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1" name="正方形/長方形 350"/>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2" name="正方形/長方形 351"/>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3" name="正方形/長方形 352"/>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4" name="正方形/長方形 353"/>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5" name="正方形/長方形 354"/>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6" name="正方形/長方形 355"/>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7" name="正方形/長方形 356"/>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8" name="正方形/長方形 357"/>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9" name="正方形/長方形 358"/>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0" name="テキスト ボックス 359"/>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a:t>
          </a:r>
          <a:r>
            <a:rPr kumimoji="1" lang="ja-JP" altLang="en-US" sz="1100">
              <a:latin typeface="ＭＳ ゴシック"/>
              <a:ea typeface="ＭＳ ゴシック"/>
            </a:rPr>
            <a:t>当該比率の</a:t>
          </a:r>
          <a:r>
            <a:rPr kumimoji="1" lang="ja-JP" altLang="en-US" sz="1100">
              <a:latin typeface="ＭＳ ゴシック"/>
              <a:ea typeface="ＭＳ ゴシック"/>
            </a:rPr>
            <a:t>分母は普</a:t>
          </a:r>
          <a:r>
            <a:rPr kumimoji="1" lang="ja-JP" altLang="en-US" sz="1100">
              <a:latin typeface="ＭＳ ゴシック"/>
              <a:ea typeface="ＭＳ ゴシック"/>
            </a:rPr>
            <a:t>通交付税の増</a:t>
          </a:r>
          <a:r>
            <a:rPr lang="ja-JP" altLang="en-US" sz="1100">
              <a:latin typeface="ＭＳ ゴシック"/>
              <a:ea typeface="ＭＳ ゴシック"/>
            </a:rPr>
            <a:t>など</a:t>
          </a:r>
          <a:r>
            <a:rPr kumimoji="1" lang="ja-JP" altLang="en-US" sz="1100">
              <a:latin typeface="ＭＳ ゴシック"/>
              <a:ea typeface="ＭＳ ゴシック"/>
            </a:rPr>
            <a:t>により</a:t>
          </a:r>
          <a:r>
            <a:rPr lang="ja-JP" altLang="en-US" sz="1100">
              <a:latin typeface="ＭＳ ゴシック"/>
              <a:ea typeface="ＭＳ ゴシック"/>
            </a:rPr>
            <a:t>２</a:t>
          </a:r>
          <a:r>
            <a:rPr lang="ja-JP" altLang="en-US" sz="1100">
              <a:solidFill>
                <a:sysClr val="windowText" lastClr="000000"/>
              </a:solidFill>
              <a:latin typeface="ＭＳ ゴシック"/>
              <a:ea typeface="ＭＳ ゴシック"/>
            </a:rPr>
            <a:t>．１億</a:t>
          </a:r>
          <a:r>
            <a:rPr kumimoji="1" lang="ja-JP" altLang="en-US" sz="1100">
              <a:latin typeface="ＭＳ ゴシック"/>
              <a:ea typeface="ＭＳ ゴシック"/>
            </a:rPr>
            <a:t>円の増、分子は近年の起債発行額抑制に伴う元利償還金の減</a:t>
          </a:r>
          <a:r>
            <a:rPr kumimoji="1" lang="ja-JP" altLang="en-US" sz="1100">
              <a:latin typeface="ＭＳ ゴシック"/>
              <a:ea typeface="ＭＳ ゴシック"/>
            </a:rPr>
            <a:t>などにより０．３億円の減</a:t>
          </a:r>
          <a:r>
            <a:rPr kumimoji="1" lang="ja-JP" altLang="en-US" sz="1100">
              <a:latin typeface="ＭＳ ゴシック"/>
              <a:ea typeface="ＭＳ ゴシック"/>
            </a:rPr>
            <a:t>となった。その結果</a:t>
          </a:r>
          <a:r>
            <a:rPr kumimoji="1" lang="ja-JP" altLang="en-US" sz="1100">
              <a:latin typeface="ＭＳ ゴシック"/>
              <a:ea typeface="ＭＳ ゴシック"/>
            </a:rPr>
            <a:t>、</a:t>
          </a:r>
          <a:r>
            <a:rPr lang="ja-JP" altLang="en-US" sz="1100">
              <a:solidFill>
                <a:sysClr val="windowText" lastClr="000000"/>
              </a:solidFill>
              <a:latin typeface="ＭＳ ゴシック"/>
              <a:ea typeface="ＭＳ ゴシック"/>
            </a:rPr>
            <a:t>対前年度比（単年度）は</a:t>
          </a:r>
          <a:r>
            <a:rPr lang="ja-JP" altLang="en-US" sz="1100">
              <a:solidFill>
                <a:sysClr val="windowText" lastClr="000000"/>
              </a:solidFill>
              <a:latin typeface="ＭＳ ゴシック"/>
              <a:ea typeface="ＭＳ ゴシック"/>
            </a:rPr>
            <a:t>０．４ポイント改善したが、</a:t>
          </a:r>
          <a:r>
            <a:rPr lang="ja-JP" altLang="en-US" sz="1100">
              <a:solidFill>
                <a:sysClr val="windowText" lastClr="000000"/>
              </a:solidFill>
              <a:latin typeface="ＭＳ ゴシック"/>
              <a:ea typeface="ＭＳ ゴシック"/>
            </a:rPr>
            <a:t/>
          </a:r>
          <a:r>
            <a:rPr lang="ja-JP" altLang="en-US" sz="1100">
              <a:solidFill>
                <a:sysClr val="windowText" lastClr="000000"/>
              </a:solidFill>
              <a:latin typeface="ＭＳ ゴシック"/>
              <a:ea typeface="ＭＳ ゴシック"/>
            </a:rPr>
            <a:t>対前年度比</a:t>
          </a:r>
          <a:r>
            <a:rPr lang="ja-JP" altLang="en-US" sz="1100">
              <a:solidFill>
                <a:sysClr val="windowText" lastClr="000000"/>
              </a:solidFill>
              <a:latin typeface="ＭＳ ゴシック"/>
              <a:ea typeface="ＭＳ ゴシック"/>
            </a:rPr>
            <a:t>（３カ年平均）</a:t>
          </a:r>
          <a:r>
            <a:rPr lang="ja-JP" altLang="en-US" sz="1100">
              <a:solidFill>
                <a:sysClr val="windowText" lastClr="000000"/>
              </a:solidFill>
              <a:latin typeface="ＭＳ ゴシック"/>
              <a:ea typeface="ＭＳ ゴシック"/>
            </a:rPr>
            <a:t>では横ばいとなった。</a:t>
          </a:r>
          <a:endParaRPr lang="ja-JP" altLang="en-US" sz="1100">
            <a:solidFill>
              <a:sysClr val="windowText" lastClr="000000"/>
            </a:solidFill>
            <a:latin typeface="ＭＳ ゴシック"/>
            <a:ea typeface="ＭＳ ゴシック"/>
          </a:endParaRPr>
        </a:p>
        <a:p>
          <a:r>
            <a:rPr lang="ja-JP" altLang="en-US" sz="1100">
              <a:solidFill>
                <a:sysClr val="windowText" lastClr="000000"/>
              </a:solidFill>
              <a:latin typeface="ＭＳ ゴシック"/>
              <a:ea typeface="ＭＳ ゴシック"/>
            </a:rPr>
            <a:t>　今後は</a:t>
          </a:r>
          <a:r>
            <a:rPr lang="ja-JP" altLang="en-US" sz="1100">
              <a:latin typeface="ＭＳ ゴシック"/>
              <a:ea typeface="ＭＳ ゴシック"/>
            </a:rPr>
            <a:t>新ごみ処理施設整備事業</a:t>
          </a:r>
          <a:r>
            <a:rPr lang="ja-JP" altLang="en-US" sz="1100">
              <a:latin typeface="ＭＳ ゴシック"/>
              <a:ea typeface="ＭＳ ゴシック"/>
            </a:rPr>
            <a:t>等に伴う公債費の増加により</a:t>
          </a:r>
          <a:r>
            <a:rPr lang="ja-JP" altLang="en-US" sz="1100">
              <a:solidFill>
                <a:sysClr val="windowText" lastClr="000000"/>
              </a:solidFill>
              <a:latin typeface="ＭＳ ゴシック"/>
              <a:ea typeface="ＭＳ ゴシック"/>
            </a:rPr>
            <a:t>実質公債費比率の悪化が予想される。</a:t>
          </a:r>
          <a:r>
            <a:rPr lang="ja-JP" altLang="en-US" sz="1100">
              <a:solidFill>
                <a:sysClr val="windowText" lastClr="000000"/>
              </a:solidFill>
              <a:latin typeface="ＭＳ ゴシック"/>
              <a:ea typeface="ＭＳ ゴシック"/>
            </a:rPr>
            <a:t>政策事業以外の投資的経費を縮減し、地方債の発行を抑制するとともに、地方交付税措置のない地方債</a:t>
          </a:r>
          <a:r>
            <a:rPr lang="ja-JP" altLang="en-US" sz="1100">
              <a:solidFill>
                <a:sysClr val="windowText" lastClr="000000"/>
              </a:solidFill>
              <a:latin typeface="ＭＳ ゴシック"/>
              <a:ea typeface="ＭＳ ゴシック"/>
            </a:rPr>
            <a:t>の発行を</a:t>
          </a:r>
          <a:r>
            <a:rPr lang="ja-JP" altLang="en-US" sz="1100">
              <a:solidFill>
                <a:sysClr val="windowText" lastClr="000000"/>
              </a:solidFill>
              <a:latin typeface="ＭＳ ゴシック"/>
              <a:ea typeface="ＭＳ ゴシック"/>
            </a:rPr>
            <a:t>最小限に留めるなど、公債費負担の軽減に努める。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61</xdr:col>
      <xdr:colOff>6350</xdr:colOff>
      <xdr:row>32</xdr:row>
      <xdr:rowOff>99060</xdr:rowOff>
    </xdr:from>
    <xdr:ext cx="281305" cy="219710"/>
    <xdr:sp macro="" textlink="">
      <xdr:nvSpPr>
        <xdr:cNvPr id="361" name="テキスト ボックス 360"/>
        <xdr:cNvSpPr txBox="1"/>
      </xdr:nvSpPr>
      <xdr:spPr>
        <a:xfrm>
          <a:off x="11510645" y="5463540"/>
          <a:ext cx="2813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2" name="直線コネクタ 361"/>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44855" cy="236220"/>
    <xdr:sp macro="" textlink="">
      <xdr:nvSpPr>
        <xdr:cNvPr id="363" name="テキスト ボックス 362"/>
        <xdr:cNvSpPr txBox="1"/>
      </xdr:nvSpPr>
      <xdr:spPr>
        <a:xfrm>
          <a:off x="10870565" y="7870825"/>
          <a:ext cx="7448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4" name="直線コネクタ 363"/>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44855" cy="253365"/>
    <xdr:sp macro="" textlink="">
      <xdr:nvSpPr>
        <xdr:cNvPr id="365" name="テキスト ボックス 364"/>
        <xdr:cNvSpPr txBox="1"/>
      </xdr:nvSpPr>
      <xdr:spPr>
        <a:xfrm>
          <a:off x="10870565" y="747712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44855" cy="252730"/>
    <xdr:sp macro="" textlink="">
      <xdr:nvSpPr>
        <xdr:cNvPr id="367" name="テキスト ボックス 366"/>
        <xdr:cNvSpPr txBox="1"/>
      </xdr:nvSpPr>
      <xdr:spPr>
        <a:xfrm>
          <a:off x="10870565" y="708342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8" name="直線コネクタ 367"/>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44855" cy="252730"/>
    <xdr:sp macro="" textlink="">
      <xdr:nvSpPr>
        <xdr:cNvPr id="369" name="テキスト ボックス 368"/>
        <xdr:cNvSpPr txBox="1"/>
      </xdr:nvSpPr>
      <xdr:spPr>
        <a:xfrm>
          <a:off x="10870565" y="669036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0" name="直線コネクタ 369"/>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44855" cy="252730"/>
    <xdr:sp macro="" textlink="">
      <xdr:nvSpPr>
        <xdr:cNvPr id="371" name="テキスト ボックス 370"/>
        <xdr:cNvSpPr txBox="1"/>
      </xdr:nvSpPr>
      <xdr:spPr>
        <a:xfrm>
          <a:off x="10870565" y="629793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2" name="直線コネクタ 371"/>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44855" cy="236855"/>
    <xdr:sp macro="" textlink="">
      <xdr:nvSpPr>
        <xdr:cNvPr id="373" name="テキスト ボックス 372"/>
        <xdr:cNvSpPr txBox="1"/>
      </xdr:nvSpPr>
      <xdr:spPr>
        <a:xfrm>
          <a:off x="10870565" y="590423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63500</xdr:rowOff>
    </xdr:from>
    <xdr:to xmlns:xdr="http://schemas.openxmlformats.org/drawingml/2006/spreadsheetDrawing">
      <xdr:col>81</xdr:col>
      <xdr:colOff>44450</xdr:colOff>
      <xdr:row>44</xdr:row>
      <xdr:rowOff>5715</xdr:rowOff>
    </xdr:to>
    <xdr:cxnSp macro="">
      <xdr:nvCxnSpPr>
        <xdr:cNvPr id="376" name="直線コネクタ 375"/>
        <xdr:cNvCxnSpPr/>
      </xdr:nvCxnSpPr>
      <xdr:spPr>
        <a:xfrm flipV="1">
          <a:off x="15320645" y="5930900"/>
          <a:ext cx="0" cy="1450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146685</xdr:rowOff>
    </xdr:from>
    <xdr:ext cx="744855" cy="236855"/>
    <xdr:sp macro="" textlink="">
      <xdr:nvSpPr>
        <xdr:cNvPr id="377" name="公債費負担の状況最小値テキスト"/>
        <xdr:cNvSpPr txBox="1"/>
      </xdr:nvSpPr>
      <xdr:spPr>
        <a:xfrm>
          <a:off x="15409545" y="73552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5715</xdr:rowOff>
    </xdr:from>
    <xdr:to xmlns:xdr="http://schemas.openxmlformats.org/drawingml/2006/spreadsheetDrawing">
      <xdr:col>81</xdr:col>
      <xdr:colOff>133350</xdr:colOff>
      <xdr:row>44</xdr:row>
      <xdr:rowOff>5715</xdr:rowOff>
    </xdr:to>
    <xdr:cxnSp macro="">
      <xdr:nvCxnSpPr>
        <xdr:cNvPr id="378" name="直線コネクタ 377"/>
        <xdr:cNvCxnSpPr/>
      </xdr:nvCxnSpPr>
      <xdr:spPr>
        <a:xfrm>
          <a:off x="15252700" y="7381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148590</xdr:rowOff>
    </xdr:from>
    <xdr:ext cx="744855" cy="236855"/>
    <xdr:sp macro="" textlink="">
      <xdr:nvSpPr>
        <xdr:cNvPr id="379" name="公債費負担の状況最大値テキスト"/>
        <xdr:cNvSpPr txBox="1"/>
      </xdr:nvSpPr>
      <xdr:spPr>
        <a:xfrm>
          <a:off x="15409545" y="568071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63500</xdr:rowOff>
    </xdr:from>
    <xdr:to xmlns:xdr="http://schemas.openxmlformats.org/drawingml/2006/spreadsheetDrawing">
      <xdr:col>81</xdr:col>
      <xdr:colOff>133350</xdr:colOff>
      <xdr:row>35</xdr:row>
      <xdr:rowOff>63500</xdr:rowOff>
    </xdr:to>
    <xdr:cxnSp macro="">
      <xdr:nvCxnSpPr>
        <xdr:cNvPr id="380" name="直線コネクタ 379"/>
        <xdr:cNvCxnSpPr/>
      </xdr:nvCxnSpPr>
      <xdr:spPr>
        <a:xfrm>
          <a:off x="15252700" y="5930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132080</xdr:rowOff>
    </xdr:from>
    <xdr:to xmlns:xdr="http://schemas.openxmlformats.org/drawingml/2006/spreadsheetDrawing">
      <xdr:col>81</xdr:col>
      <xdr:colOff>44450</xdr:colOff>
      <xdr:row>36</xdr:row>
      <xdr:rowOff>132080</xdr:rowOff>
    </xdr:to>
    <xdr:cxnSp macro="">
      <xdr:nvCxnSpPr>
        <xdr:cNvPr id="381" name="直線コネクタ 380"/>
        <xdr:cNvCxnSpPr/>
      </xdr:nvCxnSpPr>
      <xdr:spPr>
        <a:xfrm>
          <a:off x="14566265" y="616712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106680</xdr:rowOff>
    </xdr:from>
    <xdr:ext cx="744855" cy="235585"/>
    <xdr:sp macro="" textlink="">
      <xdr:nvSpPr>
        <xdr:cNvPr id="382" name="公債費負担の状況平均値テキスト"/>
        <xdr:cNvSpPr txBox="1"/>
      </xdr:nvSpPr>
      <xdr:spPr>
        <a:xfrm>
          <a:off x="15409545" y="6141720"/>
          <a:ext cx="744855" cy="2355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133350</xdr:rowOff>
    </xdr:from>
    <xdr:to xmlns:xdr="http://schemas.openxmlformats.org/drawingml/2006/spreadsheetDrawing">
      <xdr:col>81</xdr:col>
      <xdr:colOff>95250</xdr:colOff>
      <xdr:row>37</xdr:row>
      <xdr:rowOff>64770</xdr:rowOff>
    </xdr:to>
    <xdr:sp macro="" textlink="">
      <xdr:nvSpPr>
        <xdr:cNvPr id="383" name="フローチャート: 判断 382"/>
        <xdr:cNvSpPr/>
      </xdr:nvSpPr>
      <xdr:spPr>
        <a:xfrm>
          <a:off x="15276195" y="616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36</xdr:row>
      <xdr:rowOff>132080</xdr:rowOff>
    </xdr:from>
    <xdr:to xmlns:xdr="http://schemas.openxmlformats.org/drawingml/2006/spreadsheetDrawing">
      <xdr:col>77</xdr:col>
      <xdr:colOff>44450</xdr:colOff>
      <xdr:row>36</xdr:row>
      <xdr:rowOff>135890</xdr:rowOff>
    </xdr:to>
    <xdr:cxnSp macro="">
      <xdr:nvCxnSpPr>
        <xdr:cNvPr id="384" name="直線コネクタ 383"/>
        <xdr:cNvCxnSpPr/>
      </xdr:nvCxnSpPr>
      <xdr:spPr>
        <a:xfrm flipV="1">
          <a:off x="13767435" y="6167120"/>
          <a:ext cx="7988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36</xdr:row>
      <xdr:rowOff>135255</xdr:rowOff>
    </xdr:from>
    <xdr:to xmlns:xdr="http://schemas.openxmlformats.org/drawingml/2006/spreadsheetDrawing">
      <xdr:col>77</xdr:col>
      <xdr:colOff>95250</xdr:colOff>
      <xdr:row>37</xdr:row>
      <xdr:rowOff>67310</xdr:rowOff>
    </xdr:to>
    <xdr:sp macro="" textlink="">
      <xdr:nvSpPr>
        <xdr:cNvPr id="385" name="フローチャート: 判断 384"/>
        <xdr:cNvSpPr/>
      </xdr:nvSpPr>
      <xdr:spPr>
        <a:xfrm>
          <a:off x="14521815" y="61702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52070</xdr:rowOff>
    </xdr:from>
    <xdr:ext cx="736600" cy="235585"/>
    <xdr:sp macro="" textlink="">
      <xdr:nvSpPr>
        <xdr:cNvPr id="386" name="テキスト ボックス 385"/>
        <xdr:cNvSpPr txBox="1"/>
      </xdr:nvSpPr>
      <xdr:spPr>
        <a:xfrm>
          <a:off x="14227175" y="6254750"/>
          <a:ext cx="7366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135890</xdr:rowOff>
    </xdr:from>
    <xdr:to xmlns:xdr="http://schemas.openxmlformats.org/drawingml/2006/spreadsheetDrawing">
      <xdr:col>72</xdr:col>
      <xdr:colOff>188595</xdr:colOff>
      <xdr:row>36</xdr:row>
      <xdr:rowOff>153670</xdr:rowOff>
    </xdr:to>
    <xdr:cxnSp macro="">
      <xdr:nvCxnSpPr>
        <xdr:cNvPr id="387" name="直線コネクタ 386"/>
        <xdr:cNvCxnSpPr/>
      </xdr:nvCxnSpPr>
      <xdr:spPr>
        <a:xfrm flipV="1">
          <a:off x="12976860" y="6170930"/>
          <a:ext cx="7905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133350</xdr:rowOff>
    </xdr:from>
    <xdr:to xmlns:xdr="http://schemas.openxmlformats.org/drawingml/2006/spreadsheetDrawing">
      <xdr:col>73</xdr:col>
      <xdr:colOff>44450</xdr:colOff>
      <xdr:row>37</xdr:row>
      <xdr:rowOff>64770</xdr:rowOff>
    </xdr:to>
    <xdr:sp macro="" textlink="">
      <xdr:nvSpPr>
        <xdr:cNvPr id="388" name="フローチャート: 判断 387"/>
        <xdr:cNvSpPr/>
      </xdr:nvSpPr>
      <xdr:spPr>
        <a:xfrm>
          <a:off x="13731240" y="6168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50800</xdr:rowOff>
    </xdr:from>
    <xdr:ext cx="744855" cy="235585"/>
    <xdr:sp macro="" textlink="">
      <xdr:nvSpPr>
        <xdr:cNvPr id="389" name="テキスト ボックス 388"/>
        <xdr:cNvSpPr txBox="1"/>
      </xdr:nvSpPr>
      <xdr:spPr>
        <a:xfrm>
          <a:off x="13421995" y="6253480"/>
          <a:ext cx="7448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153670</xdr:rowOff>
    </xdr:from>
    <xdr:to xmlns:xdr="http://schemas.openxmlformats.org/drawingml/2006/spreadsheetDrawing">
      <xdr:col>68</xdr:col>
      <xdr:colOff>152400</xdr:colOff>
      <xdr:row>37</xdr:row>
      <xdr:rowOff>17145</xdr:rowOff>
    </xdr:to>
    <xdr:cxnSp macro="">
      <xdr:nvCxnSpPr>
        <xdr:cNvPr id="390" name="直線コネクタ 389"/>
        <xdr:cNvCxnSpPr/>
      </xdr:nvCxnSpPr>
      <xdr:spPr>
        <a:xfrm flipV="1">
          <a:off x="12171680" y="6188710"/>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133350</xdr:rowOff>
    </xdr:from>
    <xdr:to xmlns:xdr="http://schemas.openxmlformats.org/drawingml/2006/spreadsheetDrawing">
      <xdr:col>68</xdr:col>
      <xdr:colOff>188595</xdr:colOff>
      <xdr:row>37</xdr:row>
      <xdr:rowOff>64770</xdr:rowOff>
    </xdr:to>
    <xdr:sp macro="" textlink="">
      <xdr:nvSpPr>
        <xdr:cNvPr id="391" name="フローチャート: 判断 390"/>
        <xdr:cNvSpPr/>
      </xdr:nvSpPr>
      <xdr:spPr>
        <a:xfrm>
          <a:off x="12926060" y="616839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50800</xdr:rowOff>
    </xdr:from>
    <xdr:ext cx="762000" cy="235585"/>
    <xdr:sp macro="" textlink="">
      <xdr:nvSpPr>
        <xdr:cNvPr id="392" name="テキスト ボックス 391"/>
        <xdr:cNvSpPr txBox="1"/>
      </xdr:nvSpPr>
      <xdr:spPr>
        <a:xfrm>
          <a:off x="12635865" y="625348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140335</xdr:rowOff>
    </xdr:from>
    <xdr:to xmlns:xdr="http://schemas.openxmlformats.org/drawingml/2006/spreadsheetDrawing">
      <xdr:col>64</xdr:col>
      <xdr:colOff>152400</xdr:colOff>
      <xdr:row>37</xdr:row>
      <xdr:rowOff>71755</xdr:rowOff>
    </xdr:to>
    <xdr:sp macro="" textlink="">
      <xdr:nvSpPr>
        <xdr:cNvPr id="393" name="フローチャート: 判断 392"/>
        <xdr:cNvSpPr/>
      </xdr:nvSpPr>
      <xdr:spPr>
        <a:xfrm>
          <a:off x="12120880" y="6175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56515</xdr:rowOff>
    </xdr:from>
    <xdr:ext cx="762000" cy="253365"/>
    <xdr:sp macro="" textlink="">
      <xdr:nvSpPr>
        <xdr:cNvPr id="394" name="テキスト ボックス 393"/>
        <xdr:cNvSpPr txBox="1"/>
      </xdr:nvSpPr>
      <xdr:spPr>
        <a:xfrm>
          <a:off x="11832590" y="6259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36855"/>
    <xdr:sp macro="" textlink="">
      <xdr:nvSpPr>
        <xdr:cNvPr id="395" name="テキスト ボックス 394"/>
        <xdr:cNvSpPr txBox="1"/>
      </xdr:nvSpPr>
      <xdr:spPr>
        <a:xfrm>
          <a:off x="1512570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36855"/>
    <xdr:sp macro="" textlink="">
      <xdr:nvSpPr>
        <xdr:cNvPr id="396" name="テキスト ボックス 395"/>
        <xdr:cNvSpPr txBox="1"/>
      </xdr:nvSpPr>
      <xdr:spPr>
        <a:xfrm>
          <a:off x="1437132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36855"/>
    <xdr:sp macro="" textlink="">
      <xdr:nvSpPr>
        <xdr:cNvPr id="397" name="テキスト ボックス 396"/>
        <xdr:cNvSpPr txBox="1"/>
      </xdr:nvSpPr>
      <xdr:spPr>
        <a:xfrm>
          <a:off x="13578840"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44855" cy="236855"/>
    <xdr:sp macro="" textlink="">
      <xdr:nvSpPr>
        <xdr:cNvPr id="398" name="テキスト ボックス 397"/>
        <xdr:cNvSpPr txBox="1"/>
      </xdr:nvSpPr>
      <xdr:spPr>
        <a:xfrm>
          <a:off x="12781915" y="8007350"/>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36855"/>
    <xdr:sp macro="" textlink="">
      <xdr:nvSpPr>
        <xdr:cNvPr id="399" name="テキスト ボックス 398"/>
        <xdr:cNvSpPr txBox="1"/>
      </xdr:nvSpPr>
      <xdr:spPr>
        <a:xfrm>
          <a:off x="11976735" y="800735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82550</xdr:rowOff>
    </xdr:from>
    <xdr:to xmlns:xdr="http://schemas.openxmlformats.org/drawingml/2006/spreadsheetDrawing">
      <xdr:col>81</xdr:col>
      <xdr:colOff>95250</xdr:colOff>
      <xdr:row>37</xdr:row>
      <xdr:rowOff>14605</xdr:rowOff>
    </xdr:to>
    <xdr:sp macro="" textlink="">
      <xdr:nvSpPr>
        <xdr:cNvPr id="400" name="楕円 399"/>
        <xdr:cNvSpPr/>
      </xdr:nvSpPr>
      <xdr:spPr>
        <a:xfrm>
          <a:off x="15276195" y="6117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98425</xdr:rowOff>
    </xdr:from>
    <xdr:ext cx="744855" cy="252730"/>
    <xdr:sp macro="" textlink="">
      <xdr:nvSpPr>
        <xdr:cNvPr id="401" name="公債費負担の状況該当値テキスト"/>
        <xdr:cNvSpPr txBox="1"/>
      </xdr:nvSpPr>
      <xdr:spPr>
        <a:xfrm>
          <a:off x="15409545" y="596582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36</xdr:row>
      <xdr:rowOff>82550</xdr:rowOff>
    </xdr:from>
    <xdr:to xmlns:xdr="http://schemas.openxmlformats.org/drawingml/2006/spreadsheetDrawing">
      <xdr:col>77</xdr:col>
      <xdr:colOff>95250</xdr:colOff>
      <xdr:row>37</xdr:row>
      <xdr:rowOff>14605</xdr:rowOff>
    </xdr:to>
    <xdr:sp macro="" textlink="">
      <xdr:nvSpPr>
        <xdr:cNvPr id="402" name="楕円 401"/>
        <xdr:cNvSpPr/>
      </xdr:nvSpPr>
      <xdr:spPr>
        <a:xfrm>
          <a:off x="14521815" y="6117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24130</xdr:rowOff>
    </xdr:from>
    <xdr:ext cx="736600" cy="253365"/>
    <xdr:sp macro="" textlink="">
      <xdr:nvSpPr>
        <xdr:cNvPr id="403" name="テキスト ボックス 402"/>
        <xdr:cNvSpPr txBox="1"/>
      </xdr:nvSpPr>
      <xdr:spPr>
        <a:xfrm>
          <a:off x="14227175" y="58915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86360</xdr:rowOff>
    </xdr:from>
    <xdr:to xmlns:xdr="http://schemas.openxmlformats.org/drawingml/2006/spreadsheetDrawing">
      <xdr:col>73</xdr:col>
      <xdr:colOff>44450</xdr:colOff>
      <xdr:row>37</xdr:row>
      <xdr:rowOff>17780</xdr:rowOff>
    </xdr:to>
    <xdr:sp macro="" textlink="">
      <xdr:nvSpPr>
        <xdr:cNvPr id="404" name="楕円 403"/>
        <xdr:cNvSpPr/>
      </xdr:nvSpPr>
      <xdr:spPr>
        <a:xfrm>
          <a:off x="13731240" y="61214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28575</xdr:rowOff>
    </xdr:from>
    <xdr:ext cx="744855" cy="241935"/>
    <xdr:sp macro="" textlink="">
      <xdr:nvSpPr>
        <xdr:cNvPr id="405" name="テキスト ボックス 404"/>
        <xdr:cNvSpPr txBox="1"/>
      </xdr:nvSpPr>
      <xdr:spPr>
        <a:xfrm>
          <a:off x="13421995" y="5895975"/>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104775</xdr:rowOff>
    </xdr:from>
    <xdr:to xmlns:xdr="http://schemas.openxmlformats.org/drawingml/2006/spreadsheetDrawing">
      <xdr:col>68</xdr:col>
      <xdr:colOff>188595</xdr:colOff>
      <xdr:row>37</xdr:row>
      <xdr:rowOff>36195</xdr:rowOff>
    </xdr:to>
    <xdr:sp macro="" textlink="">
      <xdr:nvSpPr>
        <xdr:cNvPr id="406" name="楕円 405"/>
        <xdr:cNvSpPr/>
      </xdr:nvSpPr>
      <xdr:spPr>
        <a:xfrm>
          <a:off x="12926060" y="61398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35</xdr:row>
      <xdr:rowOff>45720</xdr:rowOff>
    </xdr:from>
    <xdr:ext cx="762000" cy="253365"/>
    <xdr:sp macro="" textlink="">
      <xdr:nvSpPr>
        <xdr:cNvPr id="407" name="テキスト ボックス 406"/>
        <xdr:cNvSpPr txBox="1"/>
      </xdr:nvSpPr>
      <xdr:spPr>
        <a:xfrm>
          <a:off x="12635865" y="5913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135255</xdr:rowOff>
    </xdr:from>
    <xdr:to xmlns:xdr="http://schemas.openxmlformats.org/drawingml/2006/spreadsheetDrawing">
      <xdr:col>64</xdr:col>
      <xdr:colOff>152400</xdr:colOff>
      <xdr:row>37</xdr:row>
      <xdr:rowOff>67310</xdr:rowOff>
    </xdr:to>
    <xdr:sp macro="" textlink="">
      <xdr:nvSpPr>
        <xdr:cNvPr id="408" name="楕円 407"/>
        <xdr:cNvSpPr/>
      </xdr:nvSpPr>
      <xdr:spPr>
        <a:xfrm>
          <a:off x="12120880" y="6170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76835</xdr:rowOff>
    </xdr:from>
    <xdr:ext cx="762000" cy="253365"/>
    <xdr:sp macro="" textlink="">
      <xdr:nvSpPr>
        <xdr:cNvPr id="409" name="テキスト ボックス 408"/>
        <xdr:cNvSpPr txBox="1"/>
      </xdr:nvSpPr>
      <xdr:spPr>
        <a:xfrm>
          <a:off x="11832590" y="59442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21765" cy="302895"/>
    <xdr:sp macro="" textlink="">
      <xdr:nvSpPr>
        <xdr:cNvPr id="411" name="テキスト ボックス 410"/>
        <xdr:cNvSpPr txBox="1"/>
      </xdr:nvSpPr>
      <xdr:spPr>
        <a:xfrm>
          <a:off x="12396470" y="1533525"/>
          <a:ext cx="14217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3855" cy="351155"/>
    <xdr:sp macro="" textlink="">
      <xdr:nvSpPr>
        <xdr:cNvPr id="412" name="テキスト ボックス 411"/>
        <xdr:cNvSpPr txBox="1"/>
      </xdr:nvSpPr>
      <xdr:spPr>
        <a:xfrm>
          <a:off x="13794740" y="1508760"/>
          <a:ext cx="16338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a:t>
          </a:r>
          <a:r>
            <a:rPr lang="ja-JP" altLang="en-US" sz="1100">
              <a:latin typeface="ＭＳ ゴシック"/>
              <a:ea typeface="ＭＳ ゴシック"/>
            </a:rPr>
            <a:t/>
          </a:r>
          <a:r>
            <a:rPr kumimoji="1" lang="ja-JP" altLang="en-US" sz="1100">
              <a:latin typeface="ＭＳ ゴシック"/>
              <a:ea typeface="ＭＳ ゴシック"/>
            </a:rPr>
            <a:t>環境施設整備基金の取り崩しなどにより</a:t>
          </a:r>
          <a:r>
            <a:rPr kumimoji="1" lang="ja-JP" altLang="en-US" sz="1100">
              <a:latin typeface="ＭＳ ゴシック"/>
              <a:ea typeface="ＭＳ ゴシック"/>
            </a:rPr>
            <a:t>当該比率の</a:t>
          </a:r>
          <a:r>
            <a:rPr kumimoji="1" lang="ja-JP" altLang="en-US" sz="1100">
              <a:latin typeface="ＭＳ ゴシック"/>
              <a:ea typeface="ＭＳ ゴシック"/>
            </a:rPr>
            <a:t>分子が</a:t>
          </a:r>
          <a:r>
            <a:rPr kumimoji="1" lang="ja-JP" altLang="en-US" sz="1100">
              <a:latin typeface="ＭＳ ゴシック"/>
              <a:ea typeface="ＭＳ ゴシック"/>
            </a:rPr>
            <a:t>５</a:t>
          </a:r>
          <a:r>
            <a:rPr kumimoji="1" lang="ja-JP" altLang="en-US" sz="1100">
              <a:latin typeface="ＭＳ ゴシック"/>
              <a:ea typeface="ＭＳ ゴシック"/>
            </a:rPr>
            <a:t>．２億円の増となった結果、</a:t>
          </a:r>
          <a:r>
            <a:rPr kumimoji="1" lang="ja-JP" altLang="ja-JP" sz="1100">
              <a:solidFill>
                <a:schemeClr val="dk1"/>
              </a:solidFill>
              <a:effectLst/>
              <a:latin typeface="ＭＳ ゴシック"/>
              <a:ea typeface="ＭＳ ゴシック"/>
              <a:cs typeface="+mn-cs"/>
            </a:rPr>
            <a:t>充当可能財源等が将来負担額を</a:t>
          </a:r>
          <a:r>
            <a:rPr kumimoji="1" lang="ja-JP" altLang="en-US" sz="1100">
              <a:solidFill>
                <a:schemeClr val="dk1"/>
              </a:solidFill>
              <a:effectLst/>
              <a:latin typeface="ＭＳ ゴシック"/>
              <a:ea typeface="ＭＳ ゴシック"/>
              <a:cs typeface="+mn-cs"/>
            </a:rPr>
            <a:t>下</a:t>
          </a:r>
          <a:r>
            <a:rPr kumimoji="1" lang="ja-JP" altLang="ja-JP" sz="1100">
              <a:solidFill>
                <a:schemeClr val="dk1"/>
              </a:solidFill>
              <a:effectLst/>
              <a:latin typeface="ＭＳ ゴシック"/>
              <a:ea typeface="ＭＳ ゴシック"/>
              <a:cs typeface="+mn-cs"/>
            </a:rPr>
            <a:t>回り、将来負担比率が算定された。</a:t>
          </a:r>
          <a:endParaRPr kumimoji="1" lang="ja-JP" altLang="en-US" sz="1100">
            <a:latin typeface="ＭＳ ゴシック"/>
            <a:ea typeface="ＭＳ ゴシック"/>
          </a:endParaRPr>
        </a:p>
        <a:p>
          <a:r>
            <a:rPr lang="ja-JP" altLang="en-US" sz="1100">
              <a:latin typeface="ＭＳ ゴシック"/>
              <a:ea typeface="ＭＳ ゴシック"/>
            </a:rPr>
            <a:t>　今後は、新ごみ処理施設整備事業</a:t>
          </a:r>
          <a:r>
            <a:rPr lang="ja-JP" altLang="en-US" sz="1100">
              <a:latin typeface="ＭＳ ゴシック"/>
              <a:ea typeface="ＭＳ ゴシック"/>
            </a:rPr>
            <a:t>等</a:t>
          </a:r>
          <a:r>
            <a:rPr lang="ja-JP" altLang="en-US" sz="1100">
              <a:latin typeface="ＭＳ ゴシック"/>
              <a:ea typeface="ＭＳ ゴシック"/>
            </a:rPr>
            <a:t>に伴う地方債の借り入れにより地方債残高が増加することから、将来負担比率の悪化が予想される。事業の見直しによる地方債発行の抑制や、将来を見据えた基金の積み立てを進め、将来負担比率の悪化を最小限に抑えるよう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61</xdr:col>
      <xdr:colOff>6350</xdr:colOff>
      <xdr:row>10</xdr:row>
      <xdr:rowOff>61595</xdr:rowOff>
    </xdr:from>
    <xdr:ext cx="281305" cy="219710"/>
    <xdr:sp macro="" textlink="">
      <xdr:nvSpPr>
        <xdr:cNvPr id="423" name="テキスト ボックス 422"/>
        <xdr:cNvSpPr txBox="1"/>
      </xdr:nvSpPr>
      <xdr:spPr>
        <a:xfrm>
          <a:off x="11510645" y="1737995"/>
          <a:ext cx="2813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44855" cy="241935"/>
    <xdr:sp macro="" textlink="">
      <xdr:nvSpPr>
        <xdr:cNvPr id="425" name="テキスト ボックス 424"/>
        <xdr:cNvSpPr txBox="1"/>
      </xdr:nvSpPr>
      <xdr:spPr>
        <a:xfrm>
          <a:off x="10870565" y="4145280"/>
          <a:ext cx="7448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6" name="直線コネクタ 425"/>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44855" cy="252730"/>
    <xdr:sp macro="" textlink="">
      <xdr:nvSpPr>
        <xdr:cNvPr id="427" name="テキスト ボックス 426"/>
        <xdr:cNvSpPr txBox="1"/>
      </xdr:nvSpPr>
      <xdr:spPr>
        <a:xfrm>
          <a:off x="10870565" y="3751580"/>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28" name="直線コネクタ 427"/>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44855" cy="252730"/>
    <xdr:sp macro="" textlink="">
      <xdr:nvSpPr>
        <xdr:cNvPr id="429" name="テキスト ボックス 428"/>
        <xdr:cNvSpPr txBox="1"/>
      </xdr:nvSpPr>
      <xdr:spPr>
        <a:xfrm>
          <a:off x="10870565" y="335851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0" name="直線コネクタ 429"/>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44855" cy="253365"/>
    <xdr:sp macro="" textlink="">
      <xdr:nvSpPr>
        <xdr:cNvPr id="431" name="テキスト ボックス 430"/>
        <xdr:cNvSpPr txBox="1"/>
      </xdr:nvSpPr>
      <xdr:spPr>
        <a:xfrm>
          <a:off x="10870565" y="2965450"/>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2" name="直線コネクタ 431"/>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44855" cy="253365"/>
    <xdr:sp macro="" textlink="">
      <xdr:nvSpPr>
        <xdr:cNvPr id="433" name="テキスト ボックス 432"/>
        <xdr:cNvSpPr txBox="1"/>
      </xdr:nvSpPr>
      <xdr:spPr>
        <a:xfrm>
          <a:off x="10870565" y="257238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4" name="直線コネクタ 433"/>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44855" cy="252730"/>
    <xdr:sp macro="" textlink="">
      <xdr:nvSpPr>
        <xdr:cNvPr id="435" name="テキスト ボックス 434"/>
        <xdr:cNvSpPr txBox="1"/>
      </xdr:nvSpPr>
      <xdr:spPr>
        <a:xfrm>
          <a:off x="10870565" y="217868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6" name="直線コネクタ 435"/>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7"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23</xdr:row>
      <xdr:rowOff>86360</xdr:rowOff>
    </xdr:to>
    <xdr:cxnSp macro="">
      <xdr:nvCxnSpPr>
        <xdr:cNvPr id="438" name="直線コネクタ 437"/>
        <xdr:cNvCxnSpPr/>
      </xdr:nvCxnSpPr>
      <xdr:spPr>
        <a:xfrm flipV="1">
          <a:off x="15320645" y="2317750"/>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59055</xdr:rowOff>
    </xdr:from>
    <xdr:ext cx="744855" cy="253365"/>
    <xdr:sp macro="" textlink="">
      <xdr:nvSpPr>
        <xdr:cNvPr id="439" name="将来負担の状況最小値テキスト"/>
        <xdr:cNvSpPr txBox="1"/>
      </xdr:nvSpPr>
      <xdr:spPr>
        <a:xfrm>
          <a:off x="15409545" y="391477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86360</xdr:rowOff>
    </xdr:from>
    <xdr:to xmlns:xdr="http://schemas.openxmlformats.org/drawingml/2006/spreadsheetDrawing">
      <xdr:col>81</xdr:col>
      <xdr:colOff>133350</xdr:colOff>
      <xdr:row>23</xdr:row>
      <xdr:rowOff>86360</xdr:rowOff>
    </xdr:to>
    <xdr:cxnSp macro="">
      <xdr:nvCxnSpPr>
        <xdr:cNvPr id="440" name="直線コネクタ 439"/>
        <xdr:cNvCxnSpPr/>
      </xdr:nvCxnSpPr>
      <xdr:spPr>
        <a:xfrm>
          <a:off x="15252700" y="39420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55245</xdr:rowOff>
    </xdr:from>
    <xdr:ext cx="744855" cy="252730"/>
    <xdr:sp macro="" textlink="">
      <xdr:nvSpPr>
        <xdr:cNvPr id="441" name="将来負担の状況最大値テキスト"/>
        <xdr:cNvSpPr txBox="1"/>
      </xdr:nvSpPr>
      <xdr:spPr>
        <a:xfrm>
          <a:off x="15409545" y="206692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2" name="直線コネクタ 441"/>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31750</xdr:rowOff>
    </xdr:from>
    <xdr:ext cx="744855" cy="238760"/>
    <xdr:sp macro="" textlink="">
      <xdr:nvSpPr>
        <xdr:cNvPr id="443" name="将来負担の状況平均値テキスト"/>
        <xdr:cNvSpPr txBox="1"/>
      </xdr:nvSpPr>
      <xdr:spPr>
        <a:xfrm>
          <a:off x="15409545" y="2378710"/>
          <a:ext cx="744855"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59055</xdr:rowOff>
    </xdr:from>
    <xdr:to xmlns:xdr="http://schemas.openxmlformats.org/drawingml/2006/spreadsheetDrawing">
      <xdr:col>81</xdr:col>
      <xdr:colOff>95250</xdr:colOff>
      <xdr:row>14</xdr:row>
      <xdr:rowOff>158750</xdr:rowOff>
    </xdr:to>
    <xdr:sp macro="" textlink="">
      <xdr:nvSpPr>
        <xdr:cNvPr id="444" name="フローチャート: 判断 443"/>
        <xdr:cNvSpPr/>
      </xdr:nvSpPr>
      <xdr:spPr>
        <a:xfrm>
          <a:off x="15276195" y="24060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14</xdr:row>
      <xdr:rowOff>12065</xdr:rowOff>
    </xdr:from>
    <xdr:to xmlns:xdr="http://schemas.openxmlformats.org/drawingml/2006/spreadsheetDrawing">
      <xdr:col>72</xdr:col>
      <xdr:colOff>188595</xdr:colOff>
      <xdr:row>15</xdr:row>
      <xdr:rowOff>28575</xdr:rowOff>
    </xdr:to>
    <xdr:cxnSp macro="">
      <xdr:nvCxnSpPr>
        <xdr:cNvPr id="445" name="直線コネクタ 444"/>
        <xdr:cNvCxnSpPr/>
      </xdr:nvCxnSpPr>
      <xdr:spPr>
        <a:xfrm flipV="1">
          <a:off x="12976860" y="2359025"/>
          <a:ext cx="790575"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55245</xdr:rowOff>
    </xdr:from>
    <xdr:to xmlns:xdr="http://schemas.openxmlformats.org/drawingml/2006/spreadsheetDrawing">
      <xdr:col>77</xdr:col>
      <xdr:colOff>95250</xdr:colOff>
      <xdr:row>14</xdr:row>
      <xdr:rowOff>154305</xdr:rowOff>
    </xdr:to>
    <xdr:sp macro="" textlink="">
      <xdr:nvSpPr>
        <xdr:cNvPr id="446" name="フローチャート: 判断 445"/>
        <xdr:cNvSpPr/>
      </xdr:nvSpPr>
      <xdr:spPr>
        <a:xfrm>
          <a:off x="14521815" y="24022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164465</xdr:rowOff>
    </xdr:from>
    <xdr:ext cx="736600" cy="235585"/>
    <xdr:sp macro="" textlink="">
      <xdr:nvSpPr>
        <xdr:cNvPr id="447" name="テキスト ボックス 446"/>
        <xdr:cNvSpPr txBox="1"/>
      </xdr:nvSpPr>
      <xdr:spPr>
        <a:xfrm>
          <a:off x="14227175" y="2176145"/>
          <a:ext cx="7366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28575</xdr:rowOff>
    </xdr:from>
    <xdr:to xmlns:xdr="http://schemas.openxmlformats.org/drawingml/2006/spreadsheetDrawing">
      <xdr:col>68</xdr:col>
      <xdr:colOff>152400</xdr:colOff>
      <xdr:row>16</xdr:row>
      <xdr:rowOff>135255</xdr:rowOff>
    </xdr:to>
    <xdr:cxnSp macro="">
      <xdr:nvCxnSpPr>
        <xdr:cNvPr id="448" name="直線コネクタ 447"/>
        <xdr:cNvCxnSpPr/>
      </xdr:nvCxnSpPr>
      <xdr:spPr>
        <a:xfrm flipV="1">
          <a:off x="12171680" y="2543175"/>
          <a:ext cx="80518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127635</xdr:rowOff>
    </xdr:from>
    <xdr:to xmlns:xdr="http://schemas.openxmlformats.org/drawingml/2006/spreadsheetDrawing">
      <xdr:col>73</xdr:col>
      <xdr:colOff>44450</xdr:colOff>
      <xdr:row>15</xdr:row>
      <xdr:rowOff>59055</xdr:rowOff>
    </xdr:to>
    <xdr:sp macro="" textlink="">
      <xdr:nvSpPr>
        <xdr:cNvPr id="449" name="フローチャート: 判断 448"/>
        <xdr:cNvSpPr/>
      </xdr:nvSpPr>
      <xdr:spPr>
        <a:xfrm>
          <a:off x="13731240" y="24745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43815</xdr:rowOff>
    </xdr:from>
    <xdr:ext cx="744855" cy="252730"/>
    <xdr:sp macro="" textlink="">
      <xdr:nvSpPr>
        <xdr:cNvPr id="450" name="テキスト ボックス 449"/>
        <xdr:cNvSpPr txBox="1"/>
      </xdr:nvSpPr>
      <xdr:spPr>
        <a:xfrm>
          <a:off x="13421995" y="2558415"/>
          <a:ext cx="7448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84455</xdr:rowOff>
    </xdr:from>
    <xdr:to xmlns:xdr="http://schemas.openxmlformats.org/drawingml/2006/spreadsheetDrawing">
      <xdr:col>68</xdr:col>
      <xdr:colOff>188595</xdr:colOff>
      <xdr:row>16</xdr:row>
      <xdr:rowOff>15875</xdr:rowOff>
    </xdr:to>
    <xdr:sp macro="" textlink="">
      <xdr:nvSpPr>
        <xdr:cNvPr id="451" name="フローチャート: 判断 450"/>
        <xdr:cNvSpPr/>
      </xdr:nvSpPr>
      <xdr:spPr>
        <a:xfrm>
          <a:off x="12926060" y="25990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16</xdr:row>
      <xdr:rowOff>635</xdr:rowOff>
    </xdr:from>
    <xdr:ext cx="762000" cy="253365"/>
    <xdr:sp macro="" textlink="">
      <xdr:nvSpPr>
        <xdr:cNvPr id="452" name="テキスト ボックス 451"/>
        <xdr:cNvSpPr txBox="1"/>
      </xdr:nvSpPr>
      <xdr:spPr>
        <a:xfrm>
          <a:off x="12635865" y="2682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129540</xdr:rowOff>
    </xdr:from>
    <xdr:to xmlns:xdr="http://schemas.openxmlformats.org/drawingml/2006/spreadsheetDrawing">
      <xdr:col>64</xdr:col>
      <xdr:colOff>152400</xdr:colOff>
      <xdr:row>17</xdr:row>
      <xdr:rowOff>61595</xdr:rowOff>
    </xdr:to>
    <xdr:sp macro="" textlink="">
      <xdr:nvSpPr>
        <xdr:cNvPr id="453" name="フローチャート: 判断 452"/>
        <xdr:cNvSpPr/>
      </xdr:nvSpPr>
      <xdr:spPr>
        <a:xfrm>
          <a:off x="12120880" y="2811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46990</xdr:rowOff>
    </xdr:from>
    <xdr:ext cx="762000" cy="236220"/>
    <xdr:sp macro="" textlink="">
      <xdr:nvSpPr>
        <xdr:cNvPr id="454" name="テキスト ボックス 453"/>
        <xdr:cNvSpPr txBox="1"/>
      </xdr:nvSpPr>
      <xdr:spPr>
        <a:xfrm>
          <a:off x="11832590" y="2896870"/>
          <a:ext cx="7620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36855"/>
    <xdr:sp macro="" textlink="">
      <xdr:nvSpPr>
        <xdr:cNvPr id="455" name="テキスト ボックス 454"/>
        <xdr:cNvSpPr txBox="1"/>
      </xdr:nvSpPr>
      <xdr:spPr>
        <a:xfrm>
          <a:off x="15125700"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36855"/>
    <xdr:sp macro="" textlink="">
      <xdr:nvSpPr>
        <xdr:cNvPr id="456" name="テキスト ボックス 455"/>
        <xdr:cNvSpPr txBox="1"/>
      </xdr:nvSpPr>
      <xdr:spPr>
        <a:xfrm>
          <a:off x="14371320"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36855"/>
    <xdr:sp macro="" textlink="">
      <xdr:nvSpPr>
        <xdr:cNvPr id="457" name="テキスト ボックス 456"/>
        <xdr:cNvSpPr txBox="1"/>
      </xdr:nvSpPr>
      <xdr:spPr>
        <a:xfrm>
          <a:off x="13578840"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44855" cy="236855"/>
    <xdr:sp macro="" textlink="">
      <xdr:nvSpPr>
        <xdr:cNvPr id="458" name="テキスト ボックス 457"/>
        <xdr:cNvSpPr txBox="1"/>
      </xdr:nvSpPr>
      <xdr:spPr>
        <a:xfrm>
          <a:off x="12781915" y="428180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36855"/>
    <xdr:sp macro="" textlink="">
      <xdr:nvSpPr>
        <xdr:cNvPr id="459" name="テキスト ボックス 458"/>
        <xdr:cNvSpPr txBox="1"/>
      </xdr:nvSpPr>
      <xdr:spPr>
        <a:xfrm>
          <a:off x="11976735" y="42818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115570</xdr:rowOff>
    </xdr:from>
    <xdr:to xmlns:xdr="http://schemas.openxmlformats.org/drawingml/2006/spreadsheetDrawing">
      <xdr:col>81</xdr:col>
      <xdr:colOff>95250</xdr:colOff>
      <xdr:row>14</xdr:row>
      <xdr:rowOff>47625</xdr:rowOff>
    </xdr:to>
    <xdr:sp macro="" textlink="">
      <xdr:nvSpPr>
        <xdr:cNvPr id="460" name="楕円 459"/>
        <xdr:cNvSpPr/>
      </xdr:nvSpPr>
      <xdr:spPr>
        <a:xfrm>
          <a:off x="15276195" y="22948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38735</xdr:rowOff>
    </xdr:from>
    <xdr:ext cx="744855" cy="253365"/>
    <xdr:sp macro="" textlink="">
      <xdr:nvSpPr>
        <xdr:cNvPr id="461" name="将来負担の状況該当値テキスト"/>
        <xdr:cNvSpPr txBox="1"/>
      </xdr:nvSpPr>
      <xdr:spPr>
        <a:xfrm>
          <a:off x="15409545" y="22180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129540</xdr:rowOff>
    </xdr:from>
    <xdr:to xmlns:xdr="http://schemas.openxmlformats.org/drawingml/2006/spreadsheetDrawing">
      <xdr:col>73</xdr:col>
      <xdr:colOff>44450</xdr:colOff>
      <xdr:row>14</xdr:row>
      <xdr:rowOff>61595</xdr:rowOff>
    </xdr:to>
    <xdr:sp macro="" textlink="">
      <xdr:nvSpPr>
        <xdr:cNvPr id="462" name="楕円 461"/>
        <xdr:cNvSpPr/>
      </xdr:nvSpPr>
      <xdr:spPr>
        <a:xfrm>
          <a:off x="13731240" y="23088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71755</xdr:rowOff>
    </xdr:from>
    <xdr:ext cx="744855" cy="236855"/>
    <xdr:sp macro="" textlink="">
      <xdr:nvSpPr>
        <xdr:cNvPr id="463" name="テキスト ボックス 462"/>
        <xdr:cNvSpPr txBox="1"/>
      </xdr:nvSpPr>
      <xdr:spPr>
        <a:xfrm>
          <a:off x="13421995" y="2083435"/>
          <a:ext cx="7448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146685</xdr:rowOff>
    </xdr:from>
    <xdr:to xmlns:xdr="http://schemas.openxmlformats.org/drawingml/2006/spreadsheetDrawing">
      <xdr:col>68</xdr:col>
      <xdr:colOff>188595</xdr:colOff>
      <xdr:row>15</xdr:row>
      <xdr:rowOff>78105</xdr:rowOff>
    </xdr:to>
    <xdr:sp macro="" textlink="">
      <xdr:nvSpPr>
        <xdr:cNvPr id="464" name="楕円 463"/>
        <xdr:cNvSpPr/>
      </xdr:nvSpPr>
      <xdr:spPr>
        <a:xfrm>
          <a:off x="12926060" y="24936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88265</xdr:rowOff>
    </xdr:from>
    <xdr:ext cx="762000" cy="238125"/>
    <xdr:sp macro="" textlink="">
      <xdr:nvSpPr>
        <xdr:cNvPr id="465" name="テキスト ボックス 464"/>
        <xdr:cNvSpPr txBox="1"/>
      </xdr:nvSpPr>
      <xdr:spPr>
        <a:xfrm>
          <a:off x="12635865" y="22675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85725</xdr:rowOff>
    </xdr:from>
    <xdr:to xmlns:xdr="http://schemas.openxmlformats.org/drawingml/2006/spreadsheetDrawing">
      <xdr:col>64</xdr:col>
      <xdr:colOff>152400</xdr:colOff>
      <xdr:row>17</xdr:row>
      <xdr:rowOff>17145</xdr:rowOff>
    </xdr:to>
    <xdr:sp macro="" textlink="">
      <xdr:nvSpPr>
        <xdr:cNvPr id="466" name="楕円 465"/>
        <xdr:cNvSpPr/>
      </xdr:nvSpPr>
      <xdr:spPr>
        <a:xfrm>
          <a:off x="12120880" y="2767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27305</xdr:rowOff>
    </xdr:from>
    <xdr:ext cx="762000" cy="253365"/>
    <xdr:sp macro="" textlink="">
      <xdr:nvSpPr>
        <xdr:cNvPr id="467" name="テキスト ボックス 466"/>
        <xdr:cNvSpPr txBox="1"/>
      </xdr:nvSpPr>
      <xdr:spPr>
        <a:xfrm>
          <a:off x="11832590" y="2541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79205" cy="251460"/>
    <xdr:sp macro="" textlink="">
      <xdr:nvSpPr>
        <xdr:cNvPr id="30" name="テキスト ボックス 29"/>
        <xdr:cNvSpPr txBox="1"/>
      </xdr:nvSpPr>
      <xdr:spPr>
        <a:xfrm>
          <a:off x="637540" y="3492500"/>
          <a:ext cx="8879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29325" cy="248920"/>
    <xdr:sp macro="" textlink="">
      <xdr:nvSpPr>
        <xdr:cNvPr id="31" name="テキスト ボックス 30"/>
        <xdr:cNvSpPr txBox="1"/>
      </xdr:nvSpPr>
      <xdr:spPr>
        <a:xfrm>
          <a:off x="637540" y="3746500"/>
          <a:ext cx="6029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4360" cy="259080"/>
    <xdr:sp macro="" textlink="">
      <xdr:nvSpPr>
        <xdr:cNvPr id="32" name="テキスト ボックス 31"/>
        <xdr:cNvSpPr txBox="1"/>
      </xdr:nvSpPr>
      <xdr:spPr>
        <a:xfrm>
          <a:off x="637540" y="4000500"/>
          <a:ext cx="821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67640" cy="259080"/>
    <xdr:sp macro="" textlink="">
      <xdr:nvSpPr>
        <xdr:cNvPr id="33" name="テキスト ボックス 32"/>
        <xdr:cNvSpPr txBox="1"/>
      </xdr:nvSpPr>
      <xdr:spPr>
        <a:xfrm>
          <a:off x="637540" y="4254500"/>
          <a:ext cx="167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　</a:t>
          </a:r>
          <a:r>
            <a:rPr lang="ja-JP" altLang="en-US" sz="1100">
              <a:latin typeface="ＭＳ Ｐゴシック"/>
              <a:ea typeface="ＭＳ Ｐゴシック"/>
            </a:rPr>
            <a:t>人件費の経常収支比率は、</a:t>
          </a:r>
          <a:r>
            <a:rPr lang="ja-JP" altLang="en-US" sz="1100">
              <a:latin typeface="ＭＳ Ｐゴシック"/>
              <a:ea typeface="ＭＳ Ｐゴシック"/>
            </a:rPr>
            <a:t>対前年度比で１．３ポイント上昇し、令和６年度は</a:t>
          </a:r>
          <a:r>
            <a:rPr lang="ja-JP" altLang="en-US" sz="1100">
              <a:latin typeface="ＭＳ Ｐゴシック"/>
              <a:ea typeface="ＭＳ Ｐゴシック"/>
            </a:rPr>
            <a:t>類似団体平均値を上回る水準となった。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lang="ja-JP" altLang="en-US" sz="1100">
              <a:latin typeface="ＭＳ Ｐゴシック"/>
              <a:ea typeface="ＭＳ Ｐゴシック"/>
            </a:rPr>
            <a:t>引き続き、住民サービスの維持・向上を図るため、市民ニーズの高い分野などへ職員を重点的に配置するとともに、事務事業の見直しに継続的に取り組むことにより、組織規模の最適化を図るなど職員数の適正化に努め、人件費総額の抑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0855" cy="250190"/>
    <xdr:sp macro="" textlink="">
      <xdr:nvSpPr>
        <xdr:cNvPr id="47" name="テキスト ボックス 46"/>
        <xdr:cNvSpPr txBox="1"/>
      </xdr:nvSpPr>
      <xdr:spPr>
        <a:xfrm>
          <a:off x="233680" y="7414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0855" cy="250190"/>
    <xdr:sp macro="" textlink="">
      <xdr:nvSpPr>
        <xdr:cNvPr id="49" name="テキスト ボックス 48"/>
        <xdr:cNvSpPr txBox="1"/>
      </xdr:nvSpPr>
      <xdr:spPr>
        <a:xfrm>
          <a:off x="233680" y="6957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0855" cy="250190"/>
    <xdr:sp macro="" textlink="">
      <xdr:nvSpPr>
        <xdr:cNvPr id="51" name="テキスト ボックス 50"/>
        <xdr:cNvSpPr txBox="1"/>
      </xdr:nvSpPr>
      <xdr:spPr>
        <a:xfrm>
          <a:off x="233680" y="6499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0855" cy="250190"/>
    <xdr:sp macro="" textlink="">
      <xdr:nvSpPr>
        <xdr:cNvPr id="53" name="テキスト ボックス 52"/>
        <xdr:cNvSpPr txBox="1"/>
      </xdr:nvSpPr>
      <xdr:spPr>
        <a:xfrm>
          <a:off x="233680" y="6042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0855" cy="250190"/>
    <xdr:sp macro="" textlink="">
      <xdr:nvSpPr>
        <xdr:cNvPr id="55" name="テキスト ボックス 54"/>
        <xdr:cNvSpPr txBox="1"/>
      </xdr:nvSpPr>
      <xdr:spPr>
        <a:xfrm>
          <a:off x="233680" y="5585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0855" cy="250190"/>
    <xdr:sp macro="" textlink="">
      <xdr:nvSpPr>
        <xdr:cNvPr id="57" name="テキスト ボックス 56"/>
        <xdr:cNvSpPr txBox="1"/>
      </xdr:nvSpPr>
      <xdr:spPr>
        <a:xfrm>
          <a:off x="233680" y="5128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111125</xdr:rowOff>
    </xdr:to>
    <xdr:cxnSp macro="">
      <xdr:nvCxnSpPr>
        <xdr:cNvPr id="59" name="直線コネクタ 58"/>
        <xdr:cNvCxnSpPr/>
      </xdr:nvCxnSpPr>
      <xdr:spPr>
        <a:xfrm flipV="1">
          <a:off x="43383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83185</xdr:rowOff>
    </xdr:from>
    <xdr:ext cx="762000" cy="259080"/>
    <xdr:sp macro="" textlink="">
      <xdr:nvSpPr>
        <xdr:cNvPr id="60" name="人件費最小値テキスト"/>
        <xdr:cNvSpPr txBox="1"/>
      </xdr:nvSpPr>
      <xdr:spPr>
        <a:xfrm>
          <a:off x="442722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111125</xdr:rowOff>
    </xdr:from>
    <xdr:to xmlns:xdr="http://schemas.openxmlformats.org/drawingml/2006/spreadsheetDrawing">
      <xdr:col>24</xdr:col>
      <xdr:colOff>114300</xdr:colOff>
      <xdr:row>41</xdr:row>
      <xdr:rowOff>111125</xdr:rowOff>
    </xdr:to>
    <xdr:cxnSp macro="">
      <xdr:nvCxnSpPr>
        <xdr:cNvPr id="61" name="直線コネクタ 60"/>
        <xdr:cNvCxnSpPr/>
      </xdr:nvCxnSpPr>
      <xdr:spPr>
        <a:xfrm>
          <a:off x="4269740" y="7140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74930</xdr:rowOff>
    </xdr:from>
    <xdr:to xmlns:xdr="http://schemas.openxmlformats.org/drawingml/2006/spreadsheetDrawing">
      <xdr:col>24</xdr:col>
      <xdr:colOff>25400</xdr:colOff>
      <xdr:row>37</xdr:row>
      <xdr:rowOff>133985</xdr:rowOff>
    </xdr:to>
    <xdr:cxnSp macro="">
      <xdr:nvCxnSpPr>
        <xdr:cNvPr id="64" name="直線コネクタ 63"/>
        <xdr:cNvCxnSpPr/>
      </xdr:nvCxnSpPr>
      <xdr:spPr>
        <a:xfrm>
          <a:off x="3594100" y="6418580"/>
          <a:ext cx="7442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90170</xdr:rowOff>
    </xdr:from>
    <xdr:ext cx="762000" cy="259080"/>
    <xdr:sp macro="" textlink="">
      <xdr:nvSpPr>
        <xdr:cNvPr id="65" name="人件費平均値テキスト"/>
        <xdr:cNvSpPr txBox="1"/>
      </xdr:nvSpPr>
      <xdr:spPr>
        <a:xfrm>
          <a:off x="4427220" y="6262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307840" y="6417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74930</xdr:rowOff>
    </xdr:from>
    <xdr:to xmlns:xdr="http://schemas.openxmlformats.org/drawingml/2006/spreadsheetDrawing">
      <xdr:col>19</xdr:col>
      <xdr:colOff>179705</xdr:colOff>
      <xdr:row>37</xdr:row>
      <xdr:rowOff>78740</xdr:rowOff>
    </xdr:to>
    <xdr:cxnSp macro="">
      <xdr:nvCxnSpPr>
        <xdr:cNvPr id="67" name="直線コネクタ 66"/>
        <xdr:cNvCxnSpPr/>
      </xdr:nvCxnSpPr>
      <xdr:spPr>
        <a:xfrm flipV="1">
          <a:off x="2794000" y="641858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68" name="フローチャート: 判断 67"/>
        <xdr:cNvSpPr/>
      </xdr:nvSpPr>
      <xdr:spPr>
        <a:xfrm>
          <a:off x="355092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114300</xdr:rowOff>
    </xdr:from>
    <xdr:ext cx="719455" cy="259080"/>
    <xdr:sp macro="" textlink="">
      <xdr:nvSpPr>
        <xdr:cNvPr id="69" name="テキスト ボックス 68"/>
        <xdr:cNvSpPr txBox="1"/>
      </xdr:nvSpPr>
      <xdr:spPr>
        <a:xfrm>
          <a:off x="3241040" y="645795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52070</xdr:rowOff>
    </xdr:from>
    <xdr:to xmlns:xdr="http://schemas.openxmlformats.org/drawingml/2006/spreadsheetDrawing">
      <xdr:col>15</xdr:col>
      <xdr:colOff>98425</xdr:colOff>
      <xdr:row>37</xdr:row>
      <xdr:rowOff>78740</xdr:rowOff>
    </xdr:to>
    <xdr:cxnSp macro="">
      <xdr:nvCxnSpPr>
        <xdr:cNvPr id="70" name="直線コネクタ 69"/>
        <xdr:cNvCxnSpPr/>
      </xdr:nvCxnSpPr>
      <xdr:spPr>
        <a:xfrm>
          <a:off x="1986280" y="639572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71" name="フローチャート: 判断 70"/>
        <xdr:cNvSpPr/>
      </xdr:nvSpPr>
      <xdr:spPr>
        <a:xfrm>
          <a:off x="2743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130810</xdr:rowOff>
    </xdr:from>
    <xdr:ext cx="762000" cy="259080"/>
    <xdr:sp macro="" textlink="">
      <xdr:nvSpPr>
        <xdr:cNvPr id="72" name="テキスト ボックス 71"/>
        <xdr:cNvSpPr txBox="1"/>
      </xdr:nvSpPr>
      <xdr:spPr>
        <a:xfrm>
          <a:off x="245364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52070</xdr:rowOff>
    </xdr:from>
    <xdr:to xmlns:xdr="http://schemas.openxmlformats.org/drawingml/2006/spreadsheetDrawing">
      <xdr:col>11</xdr:col>
      <xdr:colOff>9525</xdr:colOff>
      <xdr:row>37</xdr:row>
      <xdr:rowOff>115570</xdr:rowOff>
    </xdr:to>
    <xdr:cxnSp macro="">
      <xdr:nvCxnSpPr>
        <xdr:cNvPr id="73" name="直線コネクタ 72"/>
        <xdr:cNvCxnSpPr/>
      </xdr:nvCxnSpPr>
      <xdr:spPr>
        <a:xfrm flipV="1">
          <a:off x="1198880" y="6395720"/>
          <a:ext cx="7874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195580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103505</xdr:rowOff>
    </xdr:from>
    <xdr:ext cx="762000" cy="259080"/>
    <xdr:sp macro="" textlink="">
      <xdr:nvSpPr>
        <xdr:cNvPr id="75" name="テキスト ボックス 74"/>
        <xdr:cNvSpPr txBox="1"/>
      </xdr:nvSpPr>
      <xdr:spPr>
        <a:xfrm>
          <a:off x="164592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76" name="フローチャート: 判断 75"/>
        <xdr:cNvSpPr/>
      </xdr:nvSpPr>
      <xdr:spPr>
        <a:xfrm>
          <a:off x="114808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162560</xdr:rowOff>
    </xdr:from>
    <xdr:ext cx="744855" cy="259080"/>
    <xdr:sp macro="" textlink="">
      <xdr:nvSpPr>
        <xdr:cNvPr id="77" name="テキスト ボックス 76"/>
        <xdr:cNvSpPr txBox="1"/>
      </xdr:nvSpPr>
      <xdr:spPr>
        <a:xfrm>
          <a:off x="858520" y="616331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44855" cy="259080"/>
    <xdr:sp macro="" textlink="">
      <xdr:nvSpPr>
        <xdr:cNvPr id="78" name="テキスト ボックス 77"/>
        <xdr:cNvSpPr txBox="1"/>
      </xdr:nvSpPr>
      <xdr:spPr>
        <a:xfrm>
          <a:off x="414274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44855" cy="259080"/>
    <xdr:sp macro="" textlink="">
      <xdr:nvSpPr>
        <xdr:cNvPr id="79" name="テキスト ボックス 78"/>
        <xdr:cNvSpPr txBox="1"/>
      </xdr:nvSpPr>
      <xdr:spPr>
        <a:xfrm>
          <a:off x="340614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44855" cy="259080"/>
    <xdr:sp macro="" textlink="">
      <xdr:nvSpPr>
        <xdr:cNvPr id="82" name="テキスト ボックス 81"/>
        <xdr:cNvSpPr txBox="1"/>
      </xdr:nvSpPr>
      <xdr:spPr>
        <a:xfrm>
          <a:off x="100330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83185</xdr:rowOff>
    </xdr:from>
    <xdr:to xmlns:xdr="http://schemas.openxmlformats.org/drawingml/2006/spreadsheetDrawing">
      <xdr:col>24</xdr:col>
      <xdr:colOff>76200</xdr:colOff>
      <xdr:row>38</xdr:row>
      <xdr:rowOff>13335</xdr:rowOff>
    </xdr:to>
    <xdr:sp macro="" textlink="">
      <xdr:nvSpPr>
        <xdr:cNvPr id="83" name="楕円 82"/>
        <xdr:cNvSpPr/>
      </xdr:nvSpPr>
      <xdr:spPr>
        <a:xfrm>
          <a:off x="4307840" y="64268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55245</xdr:rowOff>
    </xdr:from>
    <xdr:ext cx="762000" cy="248285"/>
    <xdr:sp macro="" textlink="">
      <xdr:nvSpPr>
        <xdr:cNvPr id="84" name="人件費該当値テキスト"/>
        <xdr:cNvSpPr txBox="1"/>
      </xdr:nvSpPr>
      <xdr:spPr>
        <a:xfrm>
          <a:off x="442722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23495</xdr:rowOff>
    </xdr:from>
    <xdr:to xmlns:xdr="http://schemas.openxmlformats.org/drawingml/2006/spreadsheetDrawing">
      <xdr:col>20</xdr:col>
      <xdr:colOff>38100</xdr:colOff>
      <xdr:row>37</xdr:row>
      <xdr:rowOff>125095</xdr:rowOff>
    </xdr:to>
    <xdr:sp macro="" textlink="">
      <xdr:nvSpPr>
        <xdr:cNvPr id="85" name="楕円 84"/>
        <xdr:cNvSpPr/>
      </xdr:nvSpPr>
      <xdr:spPr>
        <a:xfrm>
          <a:off x="3550920" y="63671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135255</xdr:rowOff>
    </xdr:from>
    <xdr:ext cx="719455" cy="248285"/>
    <xdr:sp macro="" textlink="">
      <xdr:nvSpPr>
        <xdr:cNvPr id="86" name="テキスト ボックス 85"/>
        <xdr:cNvSpPr txBox="1"/>
      </xdr:nvSpPr>
      <xdr:spPr>
        <a:xfrm>
          <a:off x="3241040" y="6136005"/>
          <a:ext cx="719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27940</xdr:rowOff>
    </xdr:from>
    <xdr:to xmlns:xdr="http://schemas.openxmlformats.org/drawingml/2006/spreadsheetDrawing">
      <xdr:col>15</xdr:col>
      <xdr:colOff>149225</xdr:colOff>
      <xdr:row>37</xdr:row>
      <xdr:rowOff>129540</xdr:rowOff>
    </xdr:to>
    <xdr:sp macro="" textlink="">
      <xdr:nvSpPr>
        <xdr:cNvPr id="87" name="楕円 86"/>
        <xdr:cNvSpPr/>
      </xdr:nvSpPr>
      <xdr:spPr>
        <a:xfrm>
          <a:off x="27432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114300</xdr:rowOff>
    </xdr:from>
    <xdr:ext cx="762000" cy="259080"/>
    <xdr:sp macro="" textlink="">
      <xdr:nvSpPr>
        <xdr:cNvPr id="88" name="テキスト ボックス 87"/>
        <xdr:cNvSpPr txBox="1"/>
      </xdr:nvSpPr>
      <xdr:spPr>
        <a:xfrm>
          <a:off x="245364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635</xdr:rowOff>
    </xdr:from>
    <xdr:to xmlns:xdr="http://schemas.openxmlformats.org/drawingml/2006/spreadsheetDrawing">
      <xdr:col>11</xdr:col>
      <xdr:colOff>60325</xdr:colOff>
      <xdr:row>37</xdr:row>
      <xdr:rowOff>102235</xdr:rowOff>
    </xdr:to>
    <xdr:sp macro="" textlink="">
      <xdr:nvSpPr>
        <xdr:cNvPr id="89" name="楕円 88"/>
        <xdr:cNvSpPr/>
      </xdr:nvSpPr>
      <xdr:spPr>
        <a:xfrm>
          <a:off x="1955800" y="63442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86995</xdr:rowOff>
    </xdr:from>
    <xdr:ext cx="762000" cy="250825"/>
    <xdr:sp macro="" textlink="">
      <xdr:nvSpPr>
        <xdr:cNvPr id="90" name="テキスト ボックス 89"/>
        <xdr:cNvSpPr txBox="1"/>
      </xdr:nvSpPr>
      <xdr:spPr>
        <a:xfrm>
          <a:off x="1645920" y="6430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91" name="楕円 90"/>
        <xdr:cNvSpPr/>
      </xdr:nvSpPr>
      <xdr:spPr>
        <a:xfrm>
          <a:off x="114808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151130</xdr:rowOff>
    </xdr:from>
    <xdr:ext cx="744855" cy="259080"/>
    <xdr:sp macro="" textlink="">
      <xdr:nvSpPr>
        <xdr:cNvPr id="92" name="テキスト ボックス 91"/>
        <xdr:cNvSpPr txBox="1"/>
      </xdr:nvSpPr>
      <xdr:spPr>
        <a:xfrm>
          <a:off x="858520" y="649478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a:t>
          </a:r>
          <a:r>
            <a:rPr lang="ja-JP" altLang="en-US" sz="1100">
              <a:latin typeface="ＭＳ ゴシック"/>
              <a:ea typeface="ＭＳ ゴシック"/>
            </a:rPr>
            <a:t>物件費の経常収支比率は、</a:t>
          </a:r>
          <a:r>
            <a:rPr lang="ja-JP" altLang="en-US" sz="1100">
              <a:latin typeface="ＭＳ ゴシック"/>
              <a:ea typeface="ＭＳ ゴシック"/>
            </a:rPr>
            <a:t>予防費に係る手数料や</a:t>
          </a:r>
          <a:r>
            <a:rPr lang="ja-JP" altLang="en-US" sz="1100">
              <a:latin typeface="ＭＳ ゴシック"/>
              <a:ea typeface="ＭＳ ゴシック"/>
            </a:rPr>
            <a:t/>
          </a:r>
          <a:r>
            <a:rPr lang="ja-JP" altLang="en-US" sz="1100">
              <a:latin typeface="ＭＳ ゴシック"/>
              <a:ea typeface="ＭＳ ゴシック"/>
            </a:rPr>
            <a:t>塵芥処理費</a:t>
          </a:r>
          <a:r>
            <a:rPr lang="ja-JP" altLang="en-US" sz="1100">
              <a:latin typeface="ＭＳ ゴシック"/>
              <a:ea typeface="ＭＳ ゴシック"/>
            </a:rPr>
            <a:t>などの増により、対前年度比で０．５ポイント上昇したものの、類似団体平均値を下回る（より良い）水準で推移している。</a:t>
          </a:r>
          <a:endParaRPr kumimoji="1" lang="ja-JP" altLang="en-US" sz="1100">
            <a:latin typeface="ＭＳ ゴシック"/>
            <a:ea typeface="ＭＳ ゴシック"/>
          </a:endParaRPr>
        </a:p>
        <a:p>
          <a:r>
            <a:rPr lang="ja-JP" altLang="en-US" sz="1100">
              <a:latin typeface="ＭＳ ゴシック"/>
              <a:ea typeface="ＭＳ ゴシック"/>
            </a:rPr>
            <a:t>　しかし、本市は保有する施設が多く、さらには更新時期が近づいている施設が多いため、維持管理に多額の経費を要することが予想される。そのため、今後は</a:t>
          </a:r>
          <a:r>
            <a:rPr lang="ja-JP" altLang="en-US" sz="1100">
              <a:latin typeface="ＭＳ ゴシック"/>
              <a:ea typeface="ＭＳ ゴシック"/>
            </a:rPr>
            <a:t>遊休資産の効率的な活用や早期売却について検討を進め、更なる</a:t>
          </a:r>
          <a:r>
            <a:rPr lang="ja-JP" altLang="en-US" sz="1100">
              <a:latin typeface="ＭＳ ゴシック"/>
              <a:ea typeface="ＭＳ ゴシック"/>
            </a:rPr>
            <a:t>削減を図る。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62</xdr:col>
      <xdr:colOff>6350</xdr:colOff>
      <xdr:row>9</xdr:row>
      <xdr:rowOff>107950</xdr:rowOff>
    </xdr:from>
    <xdr:ext cx="281305" cy="225425"/>
    <xdr:sp macro="" textlink="">
      <xdr:nvSpPr>
        <xdr:cNvPr id="104" name="テキスト ボックス 103"/>
        <xdr:cNvSpPr txBox="1"/>
      </xdr:nvSpPr>
      <xdr:spPr>
        <a:xfrm>
          <a:off x="11148060" y="1651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0855" cy="250190"/>
    <xdr:sp macro="" textlink="">
      <xdr:nvSpPr>
        <xdr:cNvPr id="106" name="テキスト ボックス 105"/>
        <xdr:cNvSpPr txBox="1"/>
      </xdr:nvSpPr>
      <xdr:spPr>
        <a:xfrm>
          <a:off x="10739120" y="3985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0855" cy="259080"/>
    <xdr:sp macro="" textlink="">
      <xdr:nvSpPr>
        <xdr:cNvPr id="108" name="テキスト ボックス 107"/>
        <xdr:cNvSpPr txBox="1"/>
      </xdr:nvSpPr>
      <xdr:spPr>
        <a:xfrm>
          <a:off x="10739120" y="3604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0855" cy="259080"/>
    <xdr:sp macro="" textlink="">
      <xdr:nvSpPr>
        <xdr:cNvPr id="110" name="テキスト ボックス 109"/>
        <xdr:cNvSpPr txBox="1"/>
      </xdr:nvSpPr>
      <xdr:spPr>
        <a:xfrm>
          <a:off x="10739120" y="3223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0855" cy="250190"/>
    <xdr:sp macro="" textlink="">
      <xdr:nvSpPr>
        <xdr:cNvPr id="112" name="テキスト ボックス 111"/>
        <xdr:cNvSpPr txBox="1"/>
      </xdr:nvSpPr>
      <xdr:spPr>
        <a:xfrm>
          <a:off x="10739120" y="284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0855" cy="259080"/>
    <xdr:sp macro="" textlink="">
      <xdr:nvSpPr>
        <xdr:cNvPr id="114" name="テキスト ボックス 113"/>
        <xdr:cNvSpPr txBox="1"/>
      </xdr:nvSpPr>
      <xdr:spPr>
        <a:xfrm>
          <a:off x="10739120" y="246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0855" cy="259080"/>
    <xdr:sp macro="" textlink="">
      <xdr:nvSpPr>
        <xdr:cNvPr id="116" name="テキスト ボックス 115"/>
        <xdr:cNvSpPr txBox="1"/>
      </xdr:nvSpPr>
      <xdr:spPr>
        <a:xfrm>
          <a:off x="10739120" y="208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0855" cy="250190"/>
    <xdr:sp macro="" textlink="">
      <xdr:nvSpPr>
        <xdr:cNvPr id="118" name="テキスト ボックス 117"/>
        <xdr:cNvSpPr txBox="1"/>
      </xdr:nvSpPr>
      <xdr:spPr>
        <a:xfrm>
          <a:off x="10739120" y="169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20</xdr:row>
      <xdr:rowOff>157480</xdr:rowOff>
    </xdr:to>
    <xdr:cxnSp macro="">
      <xdr:nvCxnSpPr>
        <xdr:cNvPr id="120" name="直線コネクタ 119"/>
        <xdr:cNvCxnSpPr/>
      </xdr:nvCxnSpPr>
      <xdr:spPr>
        <a:xfrm flipV="1">
          <a:off x="1484376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129540</xdr:rowOff>
    </xdr:from>
    <xdr:ext cx="762000" cy="259080"/>
    <xdr:sp macro="" textlink="">
      <xdr:nvSpPr>
        <xdr:cNvPr id="121" name="物件費最小値テキスト"/>
        <xdr:cNvSpPr txBox="1"/>
      </xdr:nvSpPr>
      <xdr:spPr>
        <a:xfrm>
          <a:off x="14915515"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157480</xdr:rowOff>
    </xdr:from>
    <xdr:to xmlns:xdr="http://schemas.openxmlformats.org/drawingml/2006/spreadsheetDrawing">
      <xdr:col>82</xdr:col>
      <xdr:colOff>179705</xdr:colOff>
      <xdr:row>20</xdr:row>
      <xdr:rowOff>157480</xdr:rowOff>
    </xdr:to>
    <xdr:cxnSp macro="">
      <xdr:nvCxnSpPr>
        <xdr:cNvPr id="122" name="直線コネクタ 121"/>
        <xdr:cNvCxnSpPr/>
      </xdr:nvCxnSpPr>
      <xdr:spPr>
        <a:xfrm>
          <a:off x="14754860" y="3586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12</xdr:row>
      <xdr:rowOff>76200</xdr:rowOff>
    </xdr:from>
    <xdr:ext cx="762000" cy="250190"/>
    <xdr:sp macro="" textlink="">
      <xdr:nvSpPr>
        <xdr:cNvPr id="123" name="物件費最大値テキスト"/>
        <xdr:cNvSpPr txBox="1"/>
      </xdr:nvSpPr>
      <xdr:spPr>
        <a:xfrm>
          <a:off x="14915515" y="2133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179705</xdr:colOff>
      <xdr:row>13</xdr:row>
      <xdr:rowOff>161290</xdr:rowOff>
    </xdr:to>
    <xdr:cxnSp macro="">
      <xdr:nvCxnSpPr>
        <xdr:cNvPr id="124" name="直線コネクタ 123"/>
        <xdr:cNvCxnSpPr/>
      </xdr:nvCxnSpPr>
      <xdr:spPr>
        <a:xfrm>
          <a:off x="14754860" y="239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77470</xdr:rowOff>
    </xdr:from>
    <xdr:to xmlns:xdr="http://schemas.openxmlformats.org/drawingml/2006/spreadsheetDrawing">
      <xdr:col>82</xdr:col>
      <xdr:colOff>107950</xdr:colOff>
      <xdr:row>15</xdr:row>
      <xdr:rowOff>115570</xdr:rowOff>
    </xdr:to>
    <xdr:cxnSp macro="">
      <xdr:nvCxnSpPr>
        <xdr:cNvPr id="125" name="直線コネクタ 124"/>
        <xdr:cNvCxnSpPr/>
      </xdr:nvCxnSpPr>
      <xdr:spPr>
        <a:xfrm>
          <a:off x="14086840" y="264922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86360</xdr:rowOff>
    </xdr:from>
    <xdr:ext cx="762000" cy="251460"/>
    <xdr:sp macro="" textlink="">
      <xdr:nvSpPr>
        <xdr:cNvPr id="126" name="物件費平均値テキスト"/>
        <xdr:cNvSpPr txBox="1"/>
      </xdr:nvSpPr>
      <xdr:spPr>
        <a:xfrm>
          <a:off x="14915515" y="2829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7" name="フローチャート: 判断 126"/>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15</xdr:row>
      <xdr:rowOff>77470</xdr:rowOff>
    </xdr:from>
    <xdr:to xmlns:xdr="http://schemas.openxmlformats.org/drawingml/2006/spreadsheetDrawing">
      <xdr:col>78</xdr:col>
      <xdr:colOff>69850</xdr:colOff>
      <xdr:row>15</xdr:row>
      <xdr:rowOff>123190</xdr:rowOff>
    </xdr:to>
    <xdr:cxnSp macro="">
      <xdr:nvCxnSpPr>
        <xdr:cNvPr id="128" name="直線コネクタ 127"/>
        <xdr:cNvCxnSpPr/>
      </xdr:nvCxnSpPr>
      <xdr:spPr>
        <a:xfrm flipV="1">
          <a:off x="13298170" y="264922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29" name="フローチャート: 判断 128"/>
        <xdr:cNvSpPr/>
      </xdr:nvSpPr>
      <xdr:spPr>
        <a:xfrm>
          <a:off x="1403604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170180</xdr:rowOff>
    </xdr:from>
    <xdr:ext cx="719455" cy="259080"/>
    <xdr:sp macro="" textlink="">
      <xdr:nvSpPr>
        <xdr:cNvPr id="130" name="テキスト ボックス 129"/>
        <xdr:cNvSpPr txBox="1"/>
      </xdr:nvSpPr>
      <xdr:spPr>
        <a:xfrm>
          <a:off x="13746480" y="291338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77470</xdr:rowOff>
    </xdr:from>
    <xdr:to xmlns:xdr="http://schemas.openxmlformats.org/drawingml/2006/spreadsheetDrawing">
      <xdr:col>73</xdr:col>
      <xdr:colOff>179705</xdr:colOff>
      <xdr:row>15</xdr:row>
      <xdr:rowOff>123190</xdr:rowOff>
    </xdr:to>
    <xdr:cxnSp macro="">
      <xdr:nvCxnSpPr>
        <xdr:cNvPr id="131" name="直線コネクタ 130"/>
        <xdr:cNvCxnSpPr/>
      </xdr:nvCxnSpPr>
      <xdr:spPr>
        <a:xfrm>
          <a:off x="12491720" y="264922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macro="" textlink="">
      <xdr:nvSpPr>
        <xdr:cNvPr id="132" name="フローチャート: 判断 131"/>
        <xdr:cNvSpPr/>
      </xdr:nvSpPr>
      <xdr:spPr>
        <a:xfrm>
          <a:off x="13248640" y="2804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147320</xdr:rowOff>
    </xdr:from>
    <xdr:ext cx="762000" cy="259080"/>
    <xdr:sp macro="" textlink="">
      <xdr:nvSpPr>
        <xdr:cNvPr id="133" name="テキスト ボックス 132"/>
        <xdr:cNvSpPr txBox="1"/>
      </xdr:nvSpPr>
      <xdr:spPr>
        <a:xfrm>
          <a:off x="1293876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77470</xdr:rowOff>
    </xdr:from>
    <xdr:to xmlns:xdr="http://schemas.openxmlformats.org/drawingml/2006/spreadsheetDrawing">
      <xdr:col>69</xdr:col>
      <xdr:colOff>92075</xdr:colOff>
      <xdr:row>15</xdr:row>
      <xdr:rowOff>161290</xdr:rowOff>
    </xdr:to>
    <xdr:cxnSp macro="">
      <xdr:nvCxnSpPr>
        <xdr:cNvPr id="134" name="直線コネクタ 133"/>
        <xdr:cNvCxnSpPr/>
      </xdr:nvCxnSpPr>
      <xdr:spPr>
        <a:xfrm flipV="1">
          <a:off x="11684000" y="2649220"/>
          <a:ext cx="8077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macro="" textlink="">
      <xdr:nvSpPr>
        <xdr:cNvPr id="135" name="フローチャート: 判断 134"/>
        <xdr:cNvSpPr/>
      </xdr:nvSpPr>
      <xdr:spPr>
        <a:xfrm>
          <a:off x="1244092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63500</xdr:rowOff>
    </xdr:from>
    <xdr:ext cx="762000" cy="251460"/>
    <xdr:sp macro="" textlink="">
      <xdr:nvSpPr>
        <xdr:cNvPr id="136" name="テキスト ボックス 135"/>
        <xdr:cNvSpPr txBox="1"/>
      </xdr:nvSpPr>
      <xdr:spPr>
        <a:xfrm>
          <a:off x="1215136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37" name="フローチャート: 判断 136"/>
        <xdr:cNvSpPr/>
      </xdr:nvSpPr>
      <xdr:spPr>
        <a:xfrm>
          <a:off x="11653520" y="27660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109220</xdr:rowOff>
    </xdr:from>
    <xdr:ext cx="762000" cy="251460"/>
    <xdr:sp macro="" textlink="">
      <xdr:nvSpPr>
        <xdr:cNvPr id="138" name="テキスト ボックス 137"/>
        <xdr:cNvSpPr txBox="1"/>
      </xdr:nvSpPr>
      <xdr:spPr>
        <a:xfrm>
          <a:off x="11343640" y="285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44855" cy="259080"/>
    <xdr:sp macro="" textlink="">
      <xdr:nvSpPr>
        <xdr:cNvPr id="139" name="テキスト ボックス 138"/>
        <xdr:cNvSpPr txBox="1"/>
      </xdr:nvSpPr>
      <xdr:spPr>
        <a:xfrm>
          <a:off x="14648180" y="4124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4855" cy="259080"/>
    <xdr:sp macro="" textlink="">
      <xdr:nvSpPr>
        <xdr:cNvPr id="140" name="テキスト ボックス 139"/>
        <xdr:cNvSpPr txBox="1"/>
      </xdr:nvSpPr>
      <xdr:spPr>
        <a:xfrm>
          <a:off x="13891260" y="4124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3" name="テキスト ボックス 142"/>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64770</xdr:rowOff>
    </xdr:from>
    <xdr:to xmlns:xdr="http://schemas.openxmlformats.org/drawingml/2006/spreadsheetDrawing">
      <xdr:col>82</xdr:col>
      <xdr:colOff>158750</xdr:colOff>
      <xdr:row>15</xdr:row>
      <xdr:rowOff>166370</xdr:rowOff>
    </xdr:to>
    <xdr:sp macro="" textlink="">
      <xdr:nvSpPr>
        <xdr:cNvPr id="144" name="楕円 143"/>
        <xdr:cNvSpPr/>
      </xdr:nvSpPr>
      <xdr:spPr>
        <a:xfrm>
          <a:off x="1479296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81280</xdr:rowOff>
    </xdr:from>
    <xdr:ext cx="762000" cy="259080"/>
    <xdr:sp macro="" textlink="">
      <xdr:nvSpPr>
        <xdr:cNvPr id="145" name="物件費該当値テキスト"/>
        <xdr:cNvSpPr txBox="1"/>
      </xdr:nvSpPr>
      <xdr:spPr>
        <a:xfrm>
          <a:off x="14915515"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26670</xdr:rowOff>
    </xdr:from>
    <xdr:to xmlns:xdr="http://schemas.openxmlformats.org/drawingml/2006/spreadsheetDrawing">
      <xdr:col>78</xdr:col>
      <xdr:colOff>120650</xdr:colOff>
      <xdr:row>15</xdr:row>
      <xdr:rowOff>128270</xdr:rowOff>
    </xdr:to>
    <xdr:sp macro="" textlink="">
      <xdr:nvSpPr>
        <xdr:cNvPr id="146" name="楕円 145"/>
        <xdr:cNvSpPr/>
      </xdr:nvSpPr>
      <xdr:spPr>
        <a:xfrm>
          <a:off x="1403604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138430</xdr:rowOff>
    </xdr:from>
    <xdr:ext cx="719455" cy="259080"/>
    <xdr:sp macro="" textlink="">
      <xdr:nvSpPr>
        <xdr:cNvPr id="147" name="テキスト ボックス 146"/>
        <xdr:cNvSpPr txBox="1"/>
      </xdr:nvSpPr>
      <xdr:spPr>
        <a:xfrm>
          <a:off x="13746480" y="236728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72390</xdr:rowOff>
    </xdr:from>
    <xdr:to xmlns:xdr="http://schemas.openxmlformats.org/drawingml/2006/spreadsheetDrawing">
      <xdr:col>74</xdr:col>
      <xdr:colOff>31750</xdr:colOff>
      <xdr:row>16</xdr:row>
      <xdr:rowOff>2540</xdr:rowOff>
    </xdr:to>
    <xdr:sp macro="" textlink="">
      <xdr:nvSpPr>
        <xdr:cNvPr id="148" name="楕円 147"/>
        <xdr:cNvSpPr/>
      </xdr:nvSpPr>
      <xdr:spPr>
        <a:xfrm>
          <a:off x="13248640" y="2644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12700</xdr:rowOff>
    </xdr:from>
    <xdr:ext cx="762000" cy="259080"/>
    <xdr:sp macro="" textlink="">
      <xdr:nvSpPr>
        <xdr:cNvPr id="149" name="テキスト ボックス 148"/>
        <xdr:cNvSpPr txBox="1"/>
      </xdr:nvSpPr>
      <xdr:spPr>
        <a:xfrm>
          <a:off x="1293876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26670</xdr:rowOff>
    </xdr:from>
    <xdr:to xmlns:xdr="http://schemas.openxmlformats.org/drawingml/2006/spreadsheetDrawing">
      <xdr:col>69</xdr:col>
      <xdr:colOff>142875</xdr:colOff>
      <xdr:row>15</xdr:row>
      <xdr:rowOff>128270</xdr:rowOff>
    </xdr:to>
    <xdr:sp macro="" textlink="">
      <xdr:nvSpPr>
        <xdr:cNvPr id="150" name="楕円 149"/>
        <xdr:cNvSpPr/>
      </xdr:nvSpPr>
      <xdr:spPr>
        <a:xfrm>
          <a:off x="1244092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138430</xdr:rowOff>
    </xdr:from>
    <xdr:ext cx="762000" cy="259080"/>
    <xdr:sp macro="" textlink="">
      <xdr:nvSpPr>
        <xdr:cNvPr id="151" name="テキスト ボックス 150"/>
        <xdr:cNvSpPr txBox="1"/>
      </xdr:nvSpPr>
      <xdr:spPr>
        <a:xfrm>
          <a:off x="1215136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110490</xdr:rowOff>
    </xdr:from>
    <xdr:to xmlns:xdr="http://schemas.openxmlformats.org/drawingml/2006/spreadsheetDrawing">
      <xdr:col>65</xdr:col>
      <xdr:colOff>53975</xdr:colOff>
      <xdr:row>16</xdr:row>
      <xdr:rowOff>40640</xdr:rowOff>
    </xdr:to>
    <xdr:sp macro="" textlink="">
      <xdr:nvSpPr>
        <xdr:cNvPr id="152" name="楕円 151"/>
        <xdr:cNvSpPr/>
      </xdr:nvSpPr>
      <xdr:spPr>
        <a:xfrm>
          <a:off x="11653520" y="2682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50800</xdr:rowOff>
    </xdr:from>
    <xdr:ext cx="762000" cy="259080"/>
    <xdr:sp macro="" textlink="">
      <xdr:nvSpPr>
        <xdr:cNvPr id="153" name="テキスト ボックス 152"/>
        <xdr:cNvSpPr txBox="1"/>
      </xdr:nvSpPr>
      <xdr:spPr>
        <a:xfrm>
          <a:off x="11343640"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4" name="正方形/長方形 153"/>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1" name="正方形/長方形 160"/>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3" name="正方形/長方形 162"/>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扶助費の経常収支比率は、類似団体平均値を上回る水準で推移しており、対前年度比では０．４ポイント上昇した。主な要因としては、障がい者自立支援事業費や私立老人ホーム措置費が増となったことなどが挙げられる。事業費抑制が難しい経費ではあるが、資格審査等の適正化や事業の取捨選択を図り、比率の抑制に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6" name="直線コネクタ 165"/>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0855" cy="250190"/>
    <xdr:sp macro="" textlink="">
      <xdr:nvSpPr>
        <xdr:cNvPr id="167" name="テキスト ボックス 166"/>
        <xdr:cNvSpPr txBox="1"/>
      </xdr:nvSpPr>
      <xdr:spPr>
        <a:xfrm>
          <a:off x="233680" y="10843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68" name="直線コネクタ 167"/>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0855" cy="259080"/>
    <xdr:sp macro="" textlink="">
      <xdr:nvSpPr>
        <xdr:cNvPr id="169" name="テキスト ボックス 168"/>
        <xdr:cNvSpPr txBox="1"/>
      </xdr:nvSpPr>
      <xdr:spPr>
        <a:xfrm>
          <a:off x="233680" y="1051687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0" name="直線コネクタ 169"/>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0855" cy="251460"/>
    <xdr:sp macro="" textlink="">
      <xdr:nvSpPr>
        <xdr:cNvPr id="171" name="テキスト ボックス 170"/>
        <xdr:cNvSpPr txBox="1"/>
      </xdr:nvSpPr>
      <xdr:spPr>
        <a:xfrm>
          <a:off x="233680" y="10190480"/>
          <a:ext cx="490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2" name="直線コネクタ 171"/>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0855" cy="258445"/>
    <xdr:sp macro="" textlink="">
      <xdr:nvSpPr>
        <xdr:cNvPr id="173" name="テキスト ボックス 172"/>
        <xdr:cNvSpPr txBox="1"/>
      </xdr:nvSpPr>
      <xdr:spPr>
        <a:xfrm>
          <a:off x="233680" y="9863455"/>
          <a:ext cx="4908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4" name="直線コネクタ 173"/>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0855" cy="259080"/>
    <xdr:sp macro="" textlink="">
      <xdr:nvSpPr>
        <xdr:cNvPr id="175" name="テキスト ボックス 174"/>
        <xdr:cNvSpPr txBox="1"/>
      </xdr:nvSpPr>
      <xdr:spPr>
        <a:xfrm>
          <a:off x="233680" y="9537065"/>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6" name="直線コネクタ 175"/>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0855" cy="248285"/>
    <xdr:sp macro="" textlink="">
      <xdr:nvSpPr>
        <xdr:cNvPr id="177" name="テキスト ボックス 176"/>
        <xdr:cNvSpPr txBox="1"/>
      </xdr:nvSpPr>
      <xdr:spPr>
        <a:xfrm>
          <a:off x="233680" y="9210675"/>
          <a:ext cx="490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78" name="直線コネクタ 177"/>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0855" cy="259080"/>
    <xdr:sp macro="" textlink="">
      <xdr:nvSpPr>
        <xdr:cNvPr id="179" name="テキスト ボックス 178"/>
        <xdr:cNvSpPr txBox="1"/>
      </xdr:nvSpPr>
      <xdr:spPr>
        <a:xfrm>
          <a:off x="233680" y="888365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0855" cy="250190"/>
    <xdr:sp macro="" textlink="">
      <xdr:nvSpPr>
        <xdr:cNvPr id="181" name="テキスト ボックス 180"/>
        <xdr:cNvSpPr txBox="1"/>
      </xdr:nvSpPr>
      <xdr:spPr>
        <a:xfrm>
          <a:off x="233680" y="8557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121285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3383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4" name="扶助費最小値テキスト"/>
        <xdr:cNvSpPr txBox="1"/>
      </xdr:nvSpPr>
      <xdr:spPr>
        <a:xfrm>
          <a:off x="442722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269740" y="10430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36195</xdr:rowOff>
    </xdr:from>
    <xdr:ext cx="762000" cy="259080"/>
    <xdr:sp macro="" textlink="">
      <xdr:nvSpPr>
        <xdr:cNvPr id="186" name="扶助費最大値テキスト"/>
        <xdr:cNvSpPr txBox="1"/>
      </xdr:nvSpPr>
      <xdr:spPr>
        <a:xfrm>
          <a:off x="442722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121285</xdr:rowOff>
    </xdr:from>
    <xdr:to xmlns:xdr="http://schemas.openxmlformats.org/drawingml/2006/spreadsheetDrawing">
      <xdr:col>24</xdr:col>
      <xdr:colOff>114300</xdr:colOff>
      <xdr:row>52</xdr:row>
      <xdr:rowOff>121285</xdr:rowOff>
    </xdr:to>
    <xdr:cxnSp macro="">
      <xdr:nvCxnSpPr>
        <xdr:cNvPr id="187" name="直線コネクタ 186"/>
        <xdr:cNvCxnSpPr/>
      </xdr:nvCxnSpPr>
      <xdr:spPr>
        <a:xfrm>
          <a:off x="4269740" y="90366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57</xdr:row>
      <xdr:rowOff>4445</xdr:rowOff>
    </xdr:from>
    <xdr:to xmlns:xdr="http://schemas.openxmlformats.org/drawingml/2006/spreadsheetDrawing">
      <xdr:col>24</xdr:col>
      <xdr:colOff>25400</xdr:colOff>
      <xdr:row>57</xdr:row>
      <xdr:rowOff>48260</xdr:rowOff>
    </xdr:to>
    <xdr:cxnSp macro="">
      <xdr:nvCxnSpPr>
        <xdr:cNvPr id="188" name="直線コネクタ 187"/>
        <xdr:cNvCxnSpPr/>
      </xdr:nvCxnSpPr>
      <xdr:spPr>
        <a:xfrm>
          <a:off x="3594100" y="9777095"/>
          <a:ext cx="7442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160655</xdr:rowOff>
    </xdr:from>
    <xdr:ext cx="762000" cy="259080"/>
    <xdr:sp macro="" textlink="">
      <xdr:nvSpPr>
        <xdr:cNvPr id="189" name="扶助費平均値テキスト"/>
        <xdr:cNvSpPr txBox="1"/>
      </xdr:nvSpPr>
      <xdr:spPr>
        <a:xfrm>
          <a:off x="442722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190" name="フローチャート: 判断 189"/>
        <xdr:cNvSpPr/>
      </xdr:nvSpPr>
      <xdr:spPr>
        <a:xfrm>
          <a:off x="430784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132715</xdr:rowOff>
    </xdr:from>
    <xdr:to xmlns:xdr="http://schemas.openxmlformats.org/drawingml/2006/spreadsheetDrawing">
      <xdr:col>19</xdr:col>
      <xdr:colOff>179705</xdr:colOff>
      <xdr:row>57</xdr:row>
      <xdr:rowOff>4445</xdr:rowOff>
    </xdr:to>
    <xdr:cxnSp macro="">
      <xdr:nvCxnSpPr>
        <xdr:cNvPr id="191" name="直線コネクタ 190"/>
        <xdr:cNvCxnSpPr/>
      </xdr:nvCxnSpPr>
      <xdr:spPr>
        <a:xfrm>
          <a:off x="2794000" y="9733915"/>
          <a:ext cx="8001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192" name="フローチャート: 判断 191"/>
        <xdr:cNvSpPr/>
      </xdr:nvSpPr>
      <xdr:spPr>
        <a:xfrm>
          <a:off x="355092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84455</xdr:rowOff>
    </xdr:from>
    <xdr:ext cx="719455" cy="259080"/>
    <xdr:sp macro="" textlink="">
      <xdr:nvSpPr>
        <xdr:cNvPr id="193" name="テキスト ボックス 192"/>
        <xdr:cNvSpPr txBox="1"/>
      </xdr:nvSpPr>
      <xdr:spPr>
        <a:xfrm>
          <a:off x="3241040" y="9342755"/>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132715</xdr:rowOff>
    </xdr:to>
    <xdr:cxnSp macro="">
      <xdr:nvCxnSpPr>
        <xdr:cNvPr id="194" name="直線コネクタ 193"/>
        <xdr:cNvCxnSpPr/>
      </xdr:nvCxnSpPr>
      <xdr:spPr>
        <a:xfrm>
          <a:off x="1986280" y="9613900"/>
          <a:ext cx="80772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111760</xdr:rowOff>
    </xdr:from>
    <xdr:to xmlns:xdr="http://schemas.openxmlformats.org/drawingml/2006/spreadsheetDrawing">
      <xdr:col>15</xdr:col>
      <xdr:colOff>149225</xdr:colOff>
      <xdr:row>56</xdr:row>
      <xdr:rowOff>41910</xdr:rowOff>
    </xdr:to>
    <xdr:sp macro="" textlink="">
      <xdr:nvSpPr>
        <xdr:cNvPr id="195" name="フローチャート: 判断 194"/>
        <xdr:cNvSpPr/>
      </xdr:nvSpPr>
      <xdr:spPr>
        <a:xfrm>
          <a:off x="27432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52070</xdr:rowOff>
    </xdr:from>
    <xdr:ext cx="762000" cy="251460"/>
    <xdr:sp macro="" textlink="">
      <xdr:nvSpPr>
        <xdr:cNvPr id="196" name="テキスト ボックス 195"/>
        <xdr:cNvSpPr txBox="1"/>
      </xdr:nvSpPr>
      <xdr:spPr>
        <a:xfrm>
          <a:off x="2453640"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xdr:rowOff>
    </xdr:from>
    <xdr:to xmlns:xdr="http://schemas.openxmlformats.org/drawingml/2006/spreadsheetDrawing">
      <xdr:col>11</xdr:col>
      <xdr:colOff>9525</xdr:colOff>
      <xdr:row>56</xdr:row>
      <xdr:rowOff>154940</xdr:rowOff>
    </xdr:to>
    <xdr:cxnSp macro="">
      <xdr:nvCxnSpPr>
        <xdr:cNvPr id="197" name="直線コネクタ 196"/>
        <xdr:cNvCxnSpPr/>
      </xdr:nvCxnSpPr>
      <xdr:spPr>
        <a:xfrm flipV="1">
          <a:off x="1198880" y="9613900"/>
          <a:ext cx="7874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198" name="フローチャート: 判断 197"/>
        <xdr:cNvSpPr/>
      </xdr:nvSpPr>
      <xdr:spPr>
        <a:xfrm>
          <a:off x="1955800" y="950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19050</xdr:rowOff>
    </xdr:from>
    <xdr:ext cx="762000" cy="250190"/>
    <xdr:sp macro="" textlink="">
      <xdr:nvSpPr>
        <xdr:cNvPr id="199" name="テキスト ボックス 198"/>
        <xdr:cNvSpPr txBox="1"/>
      </xdr:nvSpPr>
      <xdr:spPr>
        <a:xfrm>
          <a:off x="1645920" y="927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200" name="フローチャート: 判断 199"/>
        <xdr:cNvSpPr/>
      </xdr:nvSpPr>
      <xdr:spPr>
        <a:xfrm>
          <a:off x="114808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44855" cy="259080"/>
    <xdr:sp macro="" textlink="">
      <xdr:nvSpPr>
        <xdr:cNvPr id="201" name="テキスト ボックス 200"/>
        <xdr:cNvSpPr txBox="1"/>
      </xdr:nvSpPr>
      <xdr:spPr>
        <a:xfrm>
          <a:off x="858520" y="933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44855" cy="259080"/>
    <xdr:sp macro="" textlink="">
      <xdr:nvSpPr>
        <xdr:cNvPr id="202" name="テキスト ボックス 201"/>
        <xdr:cNvSpPr txBox="1"/>
      </xdr:nvSpPr>
      <xdr:spPr>
        <a:xfrm>
          <a:off x="414274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44855" cy="259080"/>
    <xdr:sp macro="" textlink="">
      <xdr:nvSpPr>
        <xdr:cNvPr id="203" name="テキスト ボックス 202"/>
        <xdr:cNvSpPr txBox="1"/>
      </xdr:nvSpPr>
      <xdr:spPr>
        <a:xfrm>
          <a:off x="340614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44855" cy="259080"/>
    <xdr:sp macro="" textlink="">
      <xdr:nvSpPr>
        <xdr:cNvPr id="206" name="テキスト ボックス 205"/>
        <xdr:cNvSpPr txBox="1"/>
      </xdr:nvSpPr>
      <xdr:spPr>
        <a:xfrm>
          <a:off x="100330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168910</xdr:rowOff>
    </xdr:from>
    <xdr:to xmlns:xdr="http://schemas.openxmlformats.org/drawingml/2006/spreadsheetDrawing">
      <xdr:col>24</xdr:col>
      <xdr:colOff>76200</xdr:colOff>
      <xdr:row>57</xdr:row>
      <xdr:rowOff>99060</xdr:rowOff>
    </xdr:to>
    <xdr:sp macro="" textlink="">
      <xdr:nvSpPr>
        <xdr:cNvPr id="207" name="楕円 206"/>
        <xdr:cNvSpPr/>
      </xdr:nvSpPr>
      <xdr:spPr>
        <a:xfrm>
          <a:off x="4307840" y="9770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140970</xdr:rowOff>
    </xdr:from>
    <xdr:ext cx="762000" cy="259080"/>
    <xdr:sp macro="" textlink="">
      <xdr:nvSpPr>
        <xdr:cNvPr id="208" name="扶助費該当値テキスト"/>
        <xdr:cNvSpPr txBox="1"/>
      </xdr:nvSpPr>
      <xdr:spPr>
        <a:xfrm>
          <a:off x="4427220" y="974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209" name="楕円 208"/>
        <xdr:cNvSpPr/>
      </xdr:nvSpPr>
      <xdr:spPr>
        <a:xfrm>
          <a:off x="3550920" y="9726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19455" cy="251460"/>
    <xdr:sp macro="" textlink="">
      <xdr:nvSpPr>
        <xdr:cNvPr id="210" name="テキスト ボックス 209"/>
        <xdr:cNvSpPr txBox="1"/>
      </xdr:nvSpPr>
      <xdr:spPr>
        <a:xfrm>
          <a:off x="3241040" y="9813290"/>
          <a:ext cx="719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81915</xdr:rowOff>
    </xdr:from>
    <xdr:to xmlns:xdr="http://schemas.openxmlformats.org/drawingml/2006/spreadsheetDrawing">
      <xdr:col>15</xdr:col>
      <xdr:colOff>149225</xdr:colOff>
      <xdr:row>57</xdr:row>
      <xdr:rowOff>12065</xdr:rowOff>
    </xdr:to>
    <xdr:sp macro="" textlink="">
      <xdr:nvSpPr>
        <xdr:cNvPr id="211" name="楕円 210"/>
        <xdr:cNvSpPr/>
      </xdr:nvSpPr>
      <xdr:spPr>
        <a:xfrm>
          <a:off x="27432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168275</xdr:rowOff>
    </xdr:from>
    <xdr:ext cx="762000" cy="249555"/>
    <xdr:sp macro="" textlink="">
      <xdr:nvSpPr>
        <xdr:cNvPr id="212" name="テキスト ボックス 211"/>
        <xdr:cNvSpPr txBox="1"/>
      </xdr:nvSpPr>
      <xdr:spPr>
        <a:xfrm>
          <a:off x="2453640" y="9769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13" name="楕円 212"/>
        <xdr:cNvSpPr/>
      </xdr:nvSpPr>
      <xdr:spPr>
        <a:xfrm>
          <a:off x="1955800" y="956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48260</xdr:rowOff>
    </xdr:from>
    <xdr:ext cx="762000" cy="259080"/>
    <xdr:sp macro="" textlink="">
      <xdr:nvSpPr>
        <xdr:cNvPr id="214" name="テキスト ボックス 213"/>
        <xdr:cNvSpPr txBox="1"/>
      </xdr:nvSpPr>
      <xdr:spPr>
        <a:xfrm>
          <a:off x="164592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103505</xdr:rowOff>
    </xdr:from>
    <xdr:to xmlns:xdr="http://schemas.openxmlformats.org/drawingml/2006/spreadsheetDrawing">
      <xdr:col>6</xdr:col>
      <xdr:colOff>171450</xdr:colOff>
      <xdr:row>57</xdr:row>
      <xdr:rowOff>33655</xdr:rowOff>
    </xdr:to>
    <xdr:sp macro="" textlink="">
      <xdr:nvSpPr>
        <xdr:cNvPr id="215" name="楕円 214"/>
        <xdr:cNvSpPr/>
      </xdr:nvSpPr>
      <xdr:spPr>
        <a:xfrm>
          <a:off x="114808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18415</xdr:rowOff>
    </xdr:from>
    <xdr:ext cx="744855" cy="250825"/>
    <xdr:sp macro="" textlink="">
      <xdr:nvSpPr>
        <xdr:cNvPr id="216" name="テキスト ボックス 215"/>
        <xdr:cNvSpPr txBox="1"/>
      </xdr:nvSpPr>
      <xdr:spPr>
        <a:xfrm>
          <a:off x="858520" y="9791065"/>
          <a:ext cx="7448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その他の経常収支比率は</a:t>
          </a:r>
          <a:r>
            <a:rPr lang="ja-JP" altLang="en-US" sz="1100">
              <a:latin typeface="ＭＳ ゴシック"/>
              <a:ea typeface="ＭＳ ゴシック"/>
            </a:rPr>
            <a:t>、類似団体平均値を上回る水準で推移しており、対前年度比では０．６ポイント上昇した。主な要因としては、</a:t>
          </a:r>
          <a:r>
            <a:rPr lang="ja-JP" altLang="en-US" sz="1100">
              <a:latin typeface="ＭＳ ゴシック"/>
              <a:ea typeface="ＭＳ ゴシック"/>
            </a:rPr>
            <a:t>介護保険特別会計</a:t>
          </a:r>
          <a:r>
            <a:rPr lang="ja-JP" altLang="en-US" sz="1100">
              <a:latin typeface="ＭＳ ゴシック"/>
              <a:ea typeface="ＭＳ ゴシック"/>
            </a:rPr>
            <a:t>への繰出金</a:t>
          </a:r>
          <a:r>
            <a:rPr lang="ja-JP" altLang="en-US" sz="1100">
              <a:latin typeface="ＭＳ ゴシック"/>
              <a:ea typeface="ＭＳ ゴシック"/>
            </a:rPr>
            <a:t>が増となったこと</a:t>
          </a:r>
          <a:r>
            <a:rPr lang="ja-JP" altLang="en-US" sz="1100">
              <a:latin typeface="ＭＳ ゴシック"/>
              <a:ea typeface="ＭＳ ゴシック"/>
            </a:rPr>
            <a:t>など</a:t>
          </a:r>
          <a:r>
            <a:rPr lang="ja-JP" altLang="en-US" sz="1100">
              <a:latin typeface="ＭＳ ゴシック"/>
              <a:ea typeface="ＭＳ ゴシック"/>
            </a:rPr>
            <a:t>が挙げられる。</a:t>
          </a:r>
          <a:endParaRPr lang="ja-JP" altLang="en-US" sz="1100">
            <a:latin typeface="ＭＳ ゴシック"/>
            <a:ea typeface="ＭＳ ゴシック"/>
          </a:endParaRPr>
        </a:p>
        <a:p>
          <a:r>
            <a:rPr lang="ja-JP" altLang="en-US" sz="1100">
              <a:latin typeface="ＭＳ ゴシック"/>
              <a:ea typeface="ＭＳ ゴシック"/>
            </a:rPr>
            <a:t>　今後も引き続き各会計の独立採算の原則に基づき、受益者負担の適正化を図り、普通会計の負担減に努める。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62</xdr:col>
      <xdr:colOff>6350</xdr:colOff>
      <xdr:row>49</xdr:row>
      <xdr:rowOff>107950</xdr:rowOff>
    </xdr:from>
    <xdr:ext cx="281305" cy="225425"/>
    <xdr:sp macro="" textlink="">
      <xdr:nvSpPr>
        <xdr:cNvPr id="228" name="テキスト ボックス 227"/>
        <xdr:cNvSpPr txBox="1"/>
      </xdr:nvSpPr>
      <xdr:spPr>
        <a:xfrm>
          <a:off x="11148060" y="8509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0855" cy="250190"/>
    <xdr:sp macro="" textlink="">
      <xdr:nvSpPr>
        <xdr:cNvPr id="230" name="テキスト ボックス 229"/>
        <xdr:cNvSpPr txBox="1"/>
      </xdr:nvSpPr>
      <xdr:spPr>
        <a:xfrm>
          <a:off x="10739120" y="10843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0855" cy="259080"/>
    <xdr:sp macro="" textlink="">
      <xdr:nvSpPr>
        <xdr:cNvPr id="232" name="テキスト ボックス 231"/>
        <xdr:cNvSpPr txBox="1"/>
      </xdr:nvSpPr>
      <xdr:spPr>
        <a:xfrm>
          <a:off x="10739120" y="10462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0855" cy="259080"/>
    <xdr:sp macro="" textlink="">
      <xdr:nvSpPr>
        <xdr:cNvPr id="234" name="テキスト ボックス 233"/>
        <xdr:cNvSpPr txBox="1"/>
      </xdr:nvSpPr>
      <xdr:spPr>
        <a:xfrm>
          <a:off x="10739120" y="1008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0855" cy="250190"/>
    <xdr:sp macro="" textlink="">
      <xdr:nvSpPr>
        <xdr:cNvPr id="236" name="テキスト ボックス 235"/>
        <xdr:cNvSpPr txBox="1"/>
      </xdr:nvSpPr>
      <xdr:spPr>
        <a:xfrm>
          <a:off x="10739120" y="9700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0855" cy="259080"/>
    <xdr:sp macro="" textlink="">
      <xdr:nvSpPr>
        <xdr:cNvPr id="238" name="テキスト ボックス 237"/>
        <xdr:cNvSpPr txBox="1"/>
      </xdr:nvSpPr>
      <xdr:spPr>
        <a:xfrm>
          <a:off x="10739120" y="9319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0855" cy="259080"/>
    <xdr:sp macro="" textlink="">
      <xdr:nvSpPr>
        <xdr:cNvPr id="240" name="テキスト ボックス 239"/>
        <xdr:cNvSpPr txBox="1"/>
      </xdr:nvSpPr>
      <xdr:spPr>
        <a:xfrm>
          <a:off x="10739120" y="8938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0855" cy="250190"/>
    <xdr:sp macro="" textlink="">
      <xdr:nvSpPr>
        <xdr:cNvPr id="242" name="テキスト ボックス 241"/>
        <xdr:cNvSpPr txBox="1"/>
      </xdr:nvSpPr>
      <xdr:spPr>
        <a:xfrm>
          <a:off x="10739120" y="8557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114300</xdr:rowOff>
    </xdr:from>
    <xdr:to xmlns:xdr="http://schemas.openxmlformats.org/drawingml/2006/spreadsheetDrawing">
      <xdr:col>82</xdr:col>
      <xdr:colOff>107950</xdr:colOff>
      <xdr:row>61</xdr:row>
      <xdr:rowOff>133350</xdr:rowOff>
    </xdr:to>
    <xdr:cxnSp macro="">
      <xdr:nvCxnSpPr>
        <xdr:cNvPr id="244" name="直線コネクタ 243"/>
        <xdr:cNvCxnSpPr/>
      </xdr:nvCxnSpPr>
      <xdr:spPr>
        <a:xfrm flipV="1">
          <a:off x="1484376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105410</xdr:rowOff>
    </xdr:from>
    <xdr:ext cx="762000" cy="259080"/>
    <xdr:sp macro="" textlink="">
      <xdr:nvSpPr>
        <xdr:cNvPr id="245" name="その他最小値テキスト"/>
        <xdr:cNvSpPr txBox="1"/>
      </xdr:nvSpPr>
      <xdr:spPr>
        <a:xfrm>
          <a:off x="14915515"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133350</xdr:rowOff>
    </xdr:from>
    <xdr:to xmlns:xdr="http://schemas.openxmlformats.org/drawingml/2006/spreadsheetDrawing">
      <xdr:col>82</xdr:col>
      <xdr:colOff>179705</xdr:colOff>
      <xdr:row>61</xdr:row>
      <xdr:rowOff>133350</xdr:rowOff>
    </xdr:to>
    <xdr:cxnSp macro="">
      <xdr:nvCxnSpPr>
        <xdr:cNvPr id="246" name="直線コネクタ 245"/>
        <xdr:cNvCxnSpPr/>
      </xdr:nvCxnSpPr>
      <xdr:spPr>
        <a:xfrm>
          <a:off x="14754860" y="10591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29210</xdr:rowOff>
    </xdr:from>
    <xdr:ext cx="762000" cy="251460"/>
    <xdr:sp macro="" textlink="">
      <xdr:nvSpPr>
        <xdr:cNvPr id="247" name="その他最大値テキスト"/>
        <xdr:cNvSpPr txBox="1"/>
      </xdr:nvSpPr>
      <xdr:spPr>
        <a:xfrm>
          <a:off x="14915515" y="877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114300</xdr:rowOff>
    </xdr:from>
    <xdr:to xmlns:xdr="http://schemas.openxmlformats.org/drawingml/2006/spreadsheetDrawing">
      <xdr:col>82</xdr:col>
      <xdr:colOff>179705</xdr:colOff>
      <xdr:row>52</xdr:row>
      <xdr:rowOff>114300</xdr:rowOff>
    </xdr:to>
    <xdr:cxnSp macro="">
      <xdr:nvCxnSpPr>
        <xdr:cNvPr id="248" name="直線コネクタ 247"/>
        <xdr:cNvCxnSpPr/>
      </xdr:nvCxnSpPr>
      <xdr:spPr>
        <a:xfrm>
          <a:off x="14754860" y="902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139700</xdr:rowOff>
    </xdr:from>
    <xdr:to xmlns:xdr="http://schemas.openxmlformats.org/drawingml/2006/spreadsheetDrawing">
      <xdr:col>82</xdr:col>
      <xdr:colOff>107950</xdr:colOff>
      <xdr:row>59</xdr:row>
      <xdr:rowOff>44450</xdr:rowOff>
    </xdr:to>
    <xdr:cxnSp macro="">
      <xdr:nvCxnSpPr>
        <xdr:cNvPr id="249" name="直線コネクタ 248"/>
        <xdr:cNvCxnSpPr/>
      </xdr:nvCxnSpPr>
      <xdr:spPr>
        <a:xfrm>
          <a:off x="14086840" y="1008380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137160</xdr:rowOff>
    </xdr:from>
    <xdr:ext cx="762000" cy="259080"/>
    <xdr:sp macro="" textlink="">
      <xdr:nvSpPr>
        <xdr:cNvPr id="250" name="その他平均値テキスト"/>
        <xdr:cNvSpPr txBox="1"/>
      </xdr:nvSpPr>
      <xdr:spPr>
        <a:xfrm>
          <a:off x="14915515"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120650</xdr:rowOff>
    </xdr:from>
    <xdr:to xmlns:xdr="http://schemas.openxmlformats.org/drawingml/2006/spreadsheetDrawing">
      <xdr:col>82</xdr:col>
      <xdr:colOff>158750</xdr:colOff>
      <xdr:row>58</xdr:row>
      <xdr:rowOff>50800</xdr:rowOff>
    </xdr:to>
    <xdr:sp macro="" textlink="">
      <xdr:nvSpPr>
        <xdr:cNvPr id="251" name="フローチャート: 判断 250"/>
        <xdr:cNvSpPr/>
      </xdr:nvSpPr>
      <xdr:spPr>
        <a:xfrm>
          <a:off x="1479296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58</xdr:row>
      <xdr:rowOff>63500</xdr:rowOff>
    </xdr:from>
    <xdr:to xmlns:xdr="http://schemas.openxmlformats.org/drawingml/2006/spreadsheetDrawing">
      <xdr:col>78</xdr:col>
      <xdr:colOff>69850</xdr:colOff>
      <xdr:row>58</xdr:row>
      <xdr:rowOff>139700</xdr:rowOff>
    </xdr:to>
    <xdr:cxnSp macro="">
      <xdr:nvCxnSpPr>
        <xdr:cNvPr id="252" name="直線コネクタ 251"/>
        <xdr:cNvCxnSpPr/>
      </xdr:nvCxnSpPr>
      <xdr:spPr>
        <a:xfrm>
          <a:off x="13298170" y="10007600"/>
          <a:ext cx="7886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3" name="フローチャート: 判断 252"/>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19455" cy="248920"/>
    <xdr:sp macro="" textlink="">
      <xdr:nvSpPr>
        <xdr:cNvPr id="254" name="テキスト ボックス 253"/>
        <xdr:cNvSpPr txBox="1"/>
      </xdr:nvSpPr>
      <xdr:spPr>
        <a:xfrm>
          <a:off x="13746480" y="9712960"/>
          <a:ext cx="719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63500</xdr:rowOff>
    </xdr:from>
    <xdr:to xmlns:xdr="http://schemas.openxmlformats.org/drawingml/2006/spreadsheetDrawing">
      <xdr:col>73</xdr:col>
      <xdr:colOff>179705</xdr:colOff>
      <xdr:row>58</xdr:row>
      <xdr:rowOff>88900</xdr:rowOff>
    </xdr:to>
    <xdr:cxnSp macro="">
      <xdr:nvCxnSpPr>
        <xdr:cNvPr id="255" name="直線コネクタ 254"/>
        <xdr:cNvCxnSpPr/>
      </xdr:nvCxnSpPr>
      <xdr:spPr>
        <a:xfrm flipV="1">
          <a:off x="12491720" y="1000760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56" name="フローチャート: 判断 255"/>
        <xdr:cNvSpPr/>
      </xdr:nvSpPr>
      <xdr:spPr>
        <a:xfrm>
          <a:off x="1324864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111760</xdr:rowOff>
    </xdr:from>
    <xdr:ext cx="762000" cy="248920"/>
    <xdr:sp macro="" textlink="">
      <xdr:nvSpPr>
        <xdr:cNvPr id="257" name="テキスト ボックス 256"/>
        <xdr:cNvSpPr txBox="1"/>
      </xdr:nvSpPr>
      <xdr:spPr>
        <a:xfrm>
          <a:off x="12938760" y="9712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88900</xdr:rowOff>
    </xdr:from>
    <xdr:to xmlns:xdr="http://schemas.openxmlformats.org/drawingml/2006/spreadsheetDrawing">
      <xdr:col>69</xdr:col>
      <xdr:colOff>92075</xdr:colOff>
      <xdr:row>58</xdr:row>
      <xdr:rowOff>139700</xdr:rowOff>
    </xdr:to>
    <xdr:cxnSp macro="">
      <xdr:nvCxnSpPr>
        <xdr:cNvPr id="258" name="直線コネクタ 257"/>
        <xdr:cNvCxnSpPr/>
      </xdr:nvCxnSpPr>
      <xdr:spPr>
        <a:xfrm flipV="1">
          <a:off x="11684000" y="10033000"/>
          <a:ext cx="8077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244092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62000" cy="259080"/>
    <xdr:sp macro="" textlink="">
      <xdr:nvSpPr>
        <xdr:cNvPr id="260" name="テキスト ボックス 259"/>
        <xdr:cNvSpPr txBox="1"/>
      </xdr:nvSpPr>
      <xdr:spPr>
        <a:xfrm>
          <a:off x="1215136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1" name="フローチャート: 判断 260"/>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48920"/>
    <xdr:sp macro="" textlink="">
      <xdr:nvSpPr>
        <xdr:cNvPr id="262" name="テキスト ボックス 261"/>
        <xdr:cNvSpPr txBox="1"/>
      </xdr:nvSpPr>
      <xdr:spPr>
        <a:xfrm>
          <a:off x="11343640" y="9712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44855" cy="259080"/>
    <xdr:sp macro="" textlink="">
      <xdr:nvSpPr>
        <xdr:cNvPr id="263" name="テキスト ボックス 262"/>
        <xdr:cNvSpPr txBox="1"/>
      </xdr:nvSpPr>
      <xdr:spPr>
        <a:xfrm>
          <a:off x="1464818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4855" cy="259080"/>
    <xdr:sp macro="" textlink="">
      <xdr:nvSpPr>
        <xdr:cNvPr id="264" name="テキスト ボックス 263"/>
        <xdr:cNvSpPr txBox="1"/>
      </xdr:nvSpPr>
      <xdr:spPr>
        <a:xfrm>
          <a:off x="1389126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7" name="テキスト ボックス 266"/>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165100</xdr:rowOff>
    </xdr:from>
    <xdr:to xmlns:xdr="http://schemas.openxmlformats.org/drawingml/2006/spreadsheetDrawing">
      <xdr:col>82</xdr:col>
      <xdr:colOff>158750</xdr:colOff>
      <xdr:row>59</xdr:row>
      <xdr:rowOff>95250</xdr:rowOff>
    </xdr:to>
    <xdr:sp macro="" textlink="">
      <xdr:nvSpPr>
        <xdr:cNvPr id="268" name="楕円 267"/>
        <xdr:cNvSpPr/>
      </xdr:nvSpPr>
      <xdr:spPr>
        <a:xfrm>
          <a:off x="1479296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137160</xdr:rowOff>
    </xdr:from>
    <xdr:ext cx="762000" cy="259080"/>
    <xdr:sp macro="" textlink="">
      <xdr:nvSpPr>
        <xdr:cNvPr id="269" name="その他該当値テキスト"/>
        <xdr:cNvSpPr txBox="1"/>
      </xdr:nvSpPr>
      <xdr:spPr>
        <a:xfrm>
          <a:off x="14915515"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88900</xdr:rowOff>
    </xdr:from>
    <xdr:to xmlns:xdr="http://schemas.openxmlformats.org/drawingml/2006/spreadsheetDrawing">
      <xdr:col>78</xdr:col>
      <xdr:colOff>120650</xdr:colOff>
      <xdr:row>59</xdr:row>
      <xdr:rowOff>19050</xdr:rowOff>
    </xdr:to>
    <xdr:sp macro="" textlink="">
      <xdr:nvSpPr>
        <xdr:cNvPr id="270" name="楕円 269"/>
        <xdr:cNvSpPr/>
      </xdr:nvSpPr>
      <xdr:spPr>
        <a:xfrm>
          <a:off x="140360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3810</xdr:rowOff>
    </xdr:from>
    <xdr:ext cx="719455" cy="259080"/>
    <xdr:sp macro="" textlink="">
      <xdr:nvSpPr>
        <xdr:cNvPr id="271" name="テキスト ボックス 270"/>
        <xdr:cNvSpPr txBox="1"/>
      </xdr:nvSpPr>
      <xdr:spPr>
        <a:xfrm>
          <a:off x="13746480" y="1011936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12700</xdr:rowOff>
    </xdr:from>
    <xdr:to xmlns:xdr="http://schemas.openxmlformats.org/drawingml/2006/spreadsheetDrawing">
      <xdr:col>74</xdr:col>
      <xdr:colOff>31750</xdr:colOff>
      <xdr:row>58</xdr:row>
      <xdr:rowOff>114300</xdr:rowOff>
    </xdr:to>
    <xdr:sp macro="" textlink="">
      <xdr:nvSpPr>
        <xdr:cNvPr id="272" name="楕円 271"/>
        <xdr:cNvSpPr/>
      </xdr:nvSpPr>
      <xdr:spPr>
        <a:xfrm>
          <a:off x="13248640" y="9956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99060</xdr:rowOff>
    </xdr:from>
    <xdr:ext cx="762000" cy="250190"/>
    <xdr:sp macro="" textlink="">
      <xdr:nvSpPr>
        <xdr:cNvPr id="273" name="テキスト ボックス 272"/>
        <xdr:cNvSpPr txBox="1"/>
      </xdr:nvSpPr>
      <xdr:spPr>
        <a:xfrm>
          <a:off x="12938760" y="10043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74" name="楕円 273"/>
        <xdr:cNvSpPr/>
      </xdr:nvSpPr>
      <xdr:spPr>
        <a:xfrm>
          <a:off x="1244092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124460</xdr:rowOff>
    </xdr:from>
    <xdr:ext cx="762000" cy="259080"/>
    <xdr:sp macro="" textlink="">
      <xdr:nvSpPr>
        <xdr:cNvPr id="275" name="テキスト ボックス 274"/>
        <xdr:cNvSpPr txBox="1"/>
      </xdr:nvSpPr>
      <xdr:spPr>
        <a:xfrm>
          <a:off x="1215136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88900</xdr:rowOff>
    </xdr:from>
    <xdr:to xmlns:xdr="http://schemas.openxmlformats.org/drawingml/2006/spreadsheetDrawing">
      <xdr:col>65</xdr:col>
      <xdr:colOff>53975</xdr:colOff>
      <xdr:row>59</xdr:row>
      <xdr:rowOff>19050</xdr:rowOff>
    </xdr:to>
    <xdr:sp macro="" textlink="">
      <xdr:nvSpPr>
        <xdr:cNvPr id="276" name="楕円 275"/>
        <xdr:cNvSpPr/>
      </xdr:nvSpPr>
      <xdr:spPr>
        <a:xfrm>
          <a:off x="11653520" y="10033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3810</xdr:rowOff>
    </xdr:from>
    <xdr:ext cx="762000" cy="259080"/>
    <xdr:sp macro="" textlink="">
      <xdr:nvSpPr>
        <xdr:cNvPr id="277" name="テキスト ボックス 276"/>
        <xdr:cNvSpPr txBox="1"/>
      </xdr:nvSpPr>
      <xdr:spPr>
        <a:xfrm>
          <a:off x="1134364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補助費等の経常収支比率は、</a:t>
          </a:r>
          <a:r>
            <a:rPr lang="ja-JP" altLang="en-US" sz="1100">
              <a:latin typeface="ＭＳ ゴシック"/>
              <a:ea typeface="ＭＳ ゴシック"/>
            </a:rPr>
            <a:t>中央広域環境施設組合負担金</a:t>
          </a:r>
          <a:r>
            <a:rPr lang="ja-JP" altLang="en-US" sz="1100">
              <a:latin typeface="ＭＳ ゴシック"/>
              <a:ea typeface="ＭＳ ゴシック"/>
            </a:rPr>
            <a:t>などの減</a:t>
          </a:r>
          <a:r>
            <a:rPr lang="ja-JP" altLang="en-US" sz="1100">
              <a:latin typeface="ＭＳ ゴシック"/>
              <a:ea typeface="ＭＳ ゴシック"/>
            </a:rPr>
            <a:t>により、対前年度比で０．１ポイント改善したものの、</a:t>
          </a:r>
          <a:r>
            <a:rPr lang="ja-JP" altLang="en-US" sz="1100">
              <a:latin typeface="ＭＳ ゴシック"/>
              <a:ea typeface="ＭＳ ゴシック"/>
            </a:rPr>
            <a:t>類似団体平均値を上回る水準で推移して</a:t>
          </a:r>
          <a:r>
            <a:rPr lang="ja-JP" altLang="en-US" sz="1100">
              <a:latin typeface="ＭＳ ゴシック"/>
              <a:ea typeface="ＭＳ ゴシック"/>
            </a:rPr>
            <a:t>いる。</a:t>
          </a:r>
          <a:endParaRPr lang="ja-JP" altLang="en-US" sz="1100">
            <a:latin typeface="ＭＳ ゴシック"/>
            <a:ea typeface="ＭＳ ゴシック"/>
          </a:endParaRPr>
        </a:p>
        <a:p>
          <a:r>
            <a:rPr lang="ja-JP" altLang="en-US" sz="1100">
              <a:latin typeface="ＭＳ ゴシック"/>
              <a:ea typeface="ＭＳ ゴシック"/>
            </a:rPr>
            <a:t>　</a:t>
          </a:r>
          <a:r>
            <a:rPr kumimoji="1" lang="ja-JP" altLang="en-US" sz="1100">
              <a:latin typeface="ＭＳ ゴシック"/>
              <a:ea typeface="ＭＳ ゴシック"/>
            </a:rPr>
            <a:t>ごみ処理が本市単独処理へ移行することで補助費等</a:t>
          </a:r>
          <a:r>
            <a:rPr lang="ja-JP" altLang="en-US" sz="1100">
              <a:latin typeface="ＭＳ ゴシック"/>
              <a:ea typeface="ＭＳ ゴシック"/>
            </a:rPr>
            <a:t>の数値は改善される見込みであるが</a:t>
          </a:r>
          <a:r>
            <a:rPr kumimoji="1" lang="ja-JP" altLang="en-US" sz="1100">
              <a:latin typeface="ＭＳ ゴシック"/>
              <a:ea typeface="ＭＳ ゴシック"/>
            </a:rPr>
            <a:t>、引き続き</a:t>
          </a:r>
          <a:r>
            <a:rPr kumimoji="1" lang="ja-JP" altLang="en-US" sz="1100">
              <a:latin typeface="ＭＳ ゴシック"/>
              <a:ea typeface="ＭＳ ゴシック"/>
            </a:rPr>
            <a:t>その他の補助金や負担金の事業内容を精査し、削減に努める。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62</xdr:col>
      <xdr:colOff>6350</xdr:colOff>
      <xdr:row>29</xdr:row>
      <xdr:rowOff>107950</xdr:rowOff>
    </xdr:from>
    <xdr:ext cx="281305" cy="225425"/>
    <xdr:sp macro="" textlink="">
      <xdr:nvSpPr>
        <xdr:cNvPr id="289" name="テキスト ボックス 288"/>
        <xdr:cNvSpPr txBox="1"/>
      </xdr:nvSpPr>
      <xdr:spPr>
        <a:xfrm>
          <a:off x="11148060" y="5080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0855" cy="250190"/>
    <xdr:sp macro="" textlink="">
      <xdr:nvSpPr>
        <xdr:cNvPr id="291" name="テキスト ボックス 290"/>
        <xdr:cNvSpPr txBox="1"/>
      </xdr:nvSpPr>
      <xdr:spPr>
        <a:xfrm>
          <a:off x="10739120" y="7414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0855" cy="250190"/>
    <xdr:sp macro="" textlink="">
      <xdr:nvSpPr>
        <xdr:cNvPr id="293" name="テキスト ボックス 292"/>
        <xdr:cNvSpPr txBox="1"/>
      </xdr:nvSpPr>
      <xdr:spPr>
        <a:xfrm>
          <a:off x="10739120" y="6957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0855" cy="250190"/>
    <xdr:sp macro="" textlink="">
      <xdr:nvSpPr>
        <xdr:cNvPr id="295" name="テキスト ボックス 294"/>
        <xdr:cNvSpPr txBox="1"/>
      </xdr:nvSpPr>
      <xdr:spPr>
        <a:xfrm>
          <a:off x="10739120" y="6499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0855" cy="250190"/>
    <xdr:sp macro="" textlink="">
      <xdr:nvSpPr>
        <xdr:cNvPr id="297" name="テキスト ボックス 296"/>
        <xdr:cNvSpPr txBox="1"/>
      </xdr:nvSpPr>
      <xdr:spPr>
        <a:xfrm>
          <a:off x="10739120" y="6042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0855" cy="250190"/>
    <xdr:sp macro="" textlink="">
      <xdr:nvSpPr>
        <xdr:cNvPr id="299" name="テキスト ボックス 298"/>
        <xdr:cNvSpPr txBox="1"/>
      </xdr:nvSpPr>
      <xdr:spPr>
        <a:xfrm>
          <a:off x="10739120" y="5585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69850</xdr:rowOff>
    </xdr:to>
    <xdr:cxnSp macro="">
      <xdr:nvCxnSpPr>
        <xdr:cNvPr id="302" name="直線コネクタ 301"/>
        <xdr:cNvCxnSpPr/>
      </xdr:nvCxnSpPr>
      <xdr:spPr>
        <a:xfrm flipV="1">
          <a:off x="1484376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41910</xdr:rowOff>
    </xdr:from>
    <xdr:ext cx="762000" cy="250190"/>
    <xdr:sp macro="" textlink="">
      <xdr:nvSpPr>
        <xdr:cNvPr id="303" name="補助費等最小値テキスト"/>
        <xdr:cNvSpPr txBox="1"/>
      </xdr:nvSpPr>
      <xdr:spPr>
        <a:xfrm>
          <a:off x="14915515" y="7071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179705</xdr:colOff>
      <xdr:row>41</xdr:row>
      <xdr:rowOff>69850</xdr:rowOff>
    </xdr:to>
    <xdr:cxnSp macro="">
      <xdr:nvCxnSpPr>
        <xdr:cNvPr id="304" name="直線コネクタ 303"/>
        <xdr:cNvCxnSpPr/>
      </xdr:nvCxnSpPr>
      <xdr:spPr>
        <a:xfrm>
          <a:off x="14754860" y="7099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107950</xdr:rowOff>
    </xdr:from>
    <xdr:ext cx="762000" cy="259080"/>
    <xdr:sp macro="" textlink="">
      <xdr:nvSpPr>
        <xdr:cNvPr id="305" name="補助費等最大値テキスト"/>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179705</xdr:colOff>
      <xdr:row>34</xdr:row>
      <xdr:rowOff>21590</xdr:rowOff>
    </xdr:to>
    <xdr:cxnSp macro="">
      <xdr:nvCxnSpPr>
        <xdr:cNvPr id="306" name="直線コネクタ 305"/>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106680</xdr:rowOff>
    </xdr:from>
    <xdr:to xmlns:xdr="http://schemas.openxmlformats.org/drawingml/2006/spreadsheetDrawing">
      <xdr:col>82</xdr:col>
      <xdr:colOff>107950</xdr:colOff>
      <xdr:row>37</xdr:row>
      <xdr:rowOff>111125</xdr:rowOff>
    </xdr:to>
    <xdr:cxnSp macro="">
      <xdr:nvCxnSpPr>
        <xdr:cNvPr id="307" name="直線コネクタ 306"/>
        <xdr:cNvCxnSpPr/>
      </xdr:nvCxnSpPr>
      <xdr:spPr>
        <a:xfrm flipV="1">
          <a:off x="14086840" y="6450330"/>
          <a:ext cx="7569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124460</xdr:rowOff>
    </xdr:from>
    <xdr:ext cx="762000" cy="259080"/>
    <xdr:sp macro="" textlink="">
      <xdr:nvSpPr>
        <xdr:cNvPr id="308" name="補助費等平均値テキスト"/>
        <xdr:cNvSpPr txBox="1"/>
      </xdr:nvSpPr>
      <xdr:spPr>
        <a:xfrm>
          <a:off x="14915515"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09" name="フローチャート: 判断 308"/>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42545</xdr:rowOff>
    </xdr:from>
    <xdr:to xmlns:xdr="http://schemas.openxmlformats.org/drawingml/2006/spreadsheetDrawing">
      <xdr:col>78</xdr:col>
      <xdr:colOff>69850</xdr:colOff>
      <xdr:row>37</xdr:row>
      <xdr:rowOff>111125</xdr:rowOff>
    </xdr:to>
    <xdr:cxnSp macro="">
      <xdr:nvCxnSpPr>
        <xdr:cNvPr id="310" name="直線コネクタ 309"/>
        <xdr:cNvCxnSpPr/>
      </xdr:nvCxnSpPr>
      <xdr:spPr>
        <a:xfrm>
          <a:off x="13298170" y="6386195"/>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1" name="フローチャート: 判断 310"/>
        <xdr:cNvSpPr/>
      </xdr:nvSpPr>
      <xdr:spPr>
        <a:xfrm>
          <a:off x="140360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19455" cy="259080"/>
    <xdr:sp macro="" textlink="">
      <xdr:nvSpPr>
        <xdr:cNvPr id="312" name="テキスト ボックス 311"/>
        <xdr:cNvSpPr txBox="1"/>
      </xdr:nvSpPr>
      <xdr:spPr>
        <a:xfrm>
          <a:off x="13746480" y="604901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19685</xdr:rowOff>
    </xdr:from>
    <xdr:to xmlns:xdr="http://schemas.openxmlformats.org/drawingml/2006/spreadsheetDrawing">
      <xdr:col>73</xdr:col>
      <xdr:colOff>179705</xdr:colOff>
      <xdr:row>37</xdr:row>
      <xdr:rowOff>42545</xdr:rowOff>
    </xdr:to>
    <xdr:cxnSp macro="">
      <xdr:nvCxnSpPr>
        <xdr:cNvPr id="313" name="直線コネクタ 312"/>
        <xdr:cNvCxnSpPr/>
      </xdr:nvCxnSpPr>
      <xdr:spPr>
        <a:xfrm>
          <a:off x="12491720" y="636333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14" name="フローチャート: 判断 313"/>
        <xdr:cNvSpPr/>
      </xdr:nvSpPr>
      <xdr:spPr>
        <a:xfrm>
          <a:off x="13248640" y="6271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39370</xdr:rowOff>
    </xdr:from>
    <xdr:ext cx="762000" cy="259080"/>
    <xdr:sp macro="" textlink="">
      <xdr:nvSpPr>
        <xdr:cNvPr id="315" name="テキスト ボックス 314"/>
        <xdr:cNvSpPr txBox="1"/>
      </xdr:nvSpPr>
      <xdr:spPr>
        <a:xfrm>
          <a:off x="129387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19685</xdr:rowOff>
    </xdr:from>
    <xdr:to xmlns:xdr="http://schemas.openxmlformats.org/drawingml/2006/spreadsheetDrawing">
      <xdr:col>69</xdr:col>
      <xdr:colOff>92075</xdr:colOff>
      <xdr:row>37</xdr:row>
      <xdr:rowOff>143510</xdr:rowOff>
    </xdr:to>
    <xdr:cxnSp macro="">
      <xdr:nvCxnSpPr>
        <xdr:cNvPr id="316" name="直線コネクタ 315"/>
        <xdr:cNvCxnSpPr/>
      </xdr:nvCxnSpPr>
      <xdr:spPr>
        <a:xfrm flipV="1">
          <a:off x="11684000" y="6363335"/>
          <a:ext cx="8077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17" name="フローチャート: 判断 316"/>
        <xdr:cNvSpPr/>
      </xdr:nvSpPr>
      <xdr:spPr>
        <a:xfrm>
          <a:off x="1244092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20955</xdr:rowOff>
    </xdr:from>
    <xdr:ext cx="762000" cy="248285"/>
    <xdr:sp macro="" textlink="">
      <xdr:nvSpPr>
        <xdr:cNvPr id="318" name="テキスト ボックス 317"/>
        <xdr:cNvSpPr txBox="1"/>
      </xdr:nvSpPr>
      <xdr:spPr>
        <a:xfrm>
          <a:off x="12151360" y="6021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9" name="フローチャート: 判断 318"/>
        <xdr:cNvSpPr/>
      </xdr:nvSpPr>
      <xdr:spPr>
        <a:xfrm>
          <a:off x="11653520" y="62852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53340</xdr:rowOff>
    </xdr:from>
    <xdr:ext cx="762000" cy="250190"/>
    <xdr:sp macro="" textlink="">
      <xdr:nvSpPr>
        <xdr:cNvPr id="320" name="テキスト ボックス 319"/>
        <xdr:cNvSpPr txBox="1"/>
      </xdr:nvSpPr>
      <xdr:spPr>
        <a:xfrm>
          <a:off x="11343640" y="60540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44855" cy="259080"/>
    <xdr:sp macro="" textlink="">
      <xdr:nvSpPr>
        <xdr:cNvPr id="321" name="テキスト ボックス 320"/>
        <xdr:cNvSpPr txBox="1"/>
      </xdr:nvSpPr>
      <xdr:spPr>
        <a:xfrm>
          <a:off x="1464818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4855" cy="259080"/>
    <xdr:sp macro="" textlink="">
      <xdr:nvSpPr>
        <xdr:cNvPr id="322" name="テキスト ボックス 321"/>
        <xdr:cNvSpPr txBox="1"/>
      </xdr:nvSpPr>
      <xdr:spPr>
        <a:xfrm>
          <a:off x="1389126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3" name="テキスト ボックス 322"/>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5" name="テキスト ボックス 324"/>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55880</xdr:rowOff>
    </xdr:from>
    <xdr:to xmlns:xdr="http://schemas.openxmlformats.org/drawingml/2006/spreadsheetDrawing">
      <xdr:col>82</xdr:col>
      <xdr:colOff>158750</xdr:colOff>
      <xdr:row>37</xdr:row>
      <xdr:rowOff>157480</xdr:rowOff>
    </xdr:to>
    <xdr:sp macro="" textlink="">
      <xdr:nvSpPr>
        <xdr:cNvPr id="326" name="楕円 325"/>
        <xdr:cNvSpPr/>
      </xdr:nvSpPr>
      <xdr:spPr>
        <a:xfrm>
          <a:off x="1479296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27940</xdr:rowOff>
    </xdr:from>
    <xdr:ext cx="762000" cy="259080"/>
    <xdr:sp macro="" textlink="">
      <xdr:nvSpPr>
        <xdr:cNvPr id="327" name="補助費等該当値テキスト"/>
        <xdr:cNvSpPr txBox="1"/>
      </xdr:nvSpPr>
      <xdr:spPr>
        <a:xfrm>
          <a:off x="14915515"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28" name="楕円 327"/>
        <xdr:cNvSpPr/>
      </xdr:nvSpPr>
      <xdr:spPr>
        <a:xfrm>
          <a:off x="1403604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146685</xdr:rowOff>
    </xdr:from>
    <xdr:ext cx="719455" cy="248285"/>
    <xdr:sp macro="" textlink="">
      <xdr:nvSpPr>
        <xdr:cNvPr id="329" name="テキスト ボックス 328"/>
        <xdr:cNvSpPr txBox="1"/>
      </xdr:nvSpPr>
      <xdr:spPr>
        <a:xfrm>
          <a:off x="13746480" y="6490335"/>
          <a:ext cx="719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30" name="楕円 329"/>
        <xdr:cNvSpPr/>
      </xdr:nvSpPr>
      <xdr:spPr>
        <a:xfrm>
          <a:off x="13248640" y="63353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78105</xdr:rowOff>
    </xdr:from>
    <xdr:ext cx="762000" cy="248285"/>
    <xdr:sp macro="" textlink="">
      <xdr:nvSpPr>
        <xdr:cNvPr id="331" name="テキスト ボックス 330"/>
        <xdr:cNvSpPr txBox="1"/>
      </xdr:nvSpPr>
      <xdr:spPr>
        <a:xfrm>
          <a:off x="12938760" y="64217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140335</xdr:rowOff>
    </xdr:from>
    <xdr:to xmlns:xdr="http://schemas.openxmlformats.org/drawingml/2006/spreadsheetDrawing">
      <xdr:col>69</xdr:col>
      <xdr:colOff>142875</xdr:colOff>
      <xdr:row>37</xdr:row>
      <xdr:rowOff>70485</xdr:rowOff>
    </xdr:to>
    <xdr:sp macro="" textlink="">
      <xdr:nvSpPr>
        <xdr:cNvPr id="332" name="楕円 331"/>
        <xdr:cNvSpPr/>
      </xdr:nvSpPr>
      <xdr:spPr>
        <a:xfrm>
          <a:off x="1244092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55245</xdr:rowOff>
    </xdr:from>
    <xdr:ext cx="762000" cy="248285"/>
    <xdr:sp macro="" textlink="">
      <xdr:nvSpPr>
        <xdr:cNvPr id="333" name="テキスト ボックス 332"/>
        <xdr:cNvSpPr txBox="1"/>
      </xdr:nvSpPr>
      <xdr:spPr>
        <a:xfrm>
          <a:off x="1215136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92075</xdr:rowOff>
    </xdr:from>
    <xdr:to xmlns:xdr="http://schemas.openxmlformats.org/drawingml/2006/spreadsheetDrawing">
      <xdr:col>65</xdr:col>
      <xdr:colOff>53975</xdr:colOff>
      <xdr:row>38</xdr:row>
      <xdr:rowOff>22225</xdr:rowOff>
    </xdr:to>
    <xdr:sp macro="" textlink="">
      <xdr:nvSpPr>
        <xdr:cNvPr id="334" name="楕円 333"/>
        <xdr:cNvSpPr/>
      </xdr:nvSpPr>
      <xdr:spPr>
        <a:xfrm>
          <a:off x="11653520" y="6435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6985</xdr:rowOff>
    </xdr:from>
    <xdr:ext cx="762000" cy="250825"/>
    <xdr:sp macro="" textlink="">
      <xdr:nvSpPr>
        <xdr:cNvPr id="335" name="テキスト ボックス 334"/>
        <xdr:cNvSpPr txBox="1"/>
      </xdr:nvSpPr>
      <xdr:spPr>
        <a:xfrm>
          <a:off x="11343640" y="65220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6" name="正方形/長方形 335"/>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3" name="正方形/長方形 342"/>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5" name="正方形/長方形 344"/>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公債費の経常収支比率は、類似団体平均値を下回る（より良い）水準で推移しており</a:t>
          </a:r>
          <a:r>
            <a:rPr lang="ja-JP" altLang="en-US" sz="1100">
              <a:latin typeface="ＭＳ ゴシック"/>
              <a:ea typeface="ＭＳ ゴシック"/>
            </a:rPr>
            <a:t>、対前年度比では１．０ポイント改善した</a:t>
          </a:r>
          <a:r>
            <a:rPr lang="ja-JP" altLang="en-US" sz="1100">
              <a:latin typeface="ＭＳ ゴシック"/>
              <a:ea typeface="ＭＳ ゴシック"/>
            </a:rPr>
            <a:t>。主な要因としては、繰上償還の実施や</a:t>
          </a:r>
          <a:r>
            <a:rPr lang="ja-JP" altLang="en-US" sz="1100">
              <a:latin typeface="ＭＳ ゴシック"/>
              <a:ea typeface="ＭＳ ゴシック"/>
            </a:rPr>
            <a:t>近年における起債発行額の抑制が挙げられる。</a:t>
          </a:r>
          <a:endParaRPr lang="ja-JP" altLang="en-US" sz="1100">
            <a:latin typeface="ＭＳ ゴシック"/>
            <a:ea typeface="ＭＳ ゴシック"/>
          </a:endParaRPr>
        </a:p>
        <a:p>
          <a:r>
            <a:rPr lang="ja-JP" altLang="en-US" sz="1100">
              <a:latin typeface="ＭＳ ゴシック"/>
              <a:ea typeface="ＭＳ ゴシック"/>
            </a:rPr>
            <a:t>　今後は、新ごみ処理施設建設等に伴う公債費の増加が予想されるため、過度な地方債の発行を抑制するとともに、地方交付税措置のない地方債</a:t>
          </a:r>
          <a:r>
            <a:rPr lang="ja-JP" altLang="en-US" sz="1100">
              <a:latin typeface="ＭＳ ゴシック"/>
              <a:ea typeface="ＭＳ ゴシック"/>
            </a:rPr>
            <a:t>の発行</a:t>
          </a:r>
          <a:r>
            <a:rPr lang="ja-JP" altLang="en-US" sz="1100">
              <a:latin typeface="ＭＳ ゴシック"/>
              <a:ea typeface="ＭＳ ゴシック"/>
            </a:rPr>
            <a:t>は最小限</a:t>
          </a:r>
          <a:r>
            <a:rPr lang="ja-JP" altLang="en-US" sz="1100">
              <a:latin typeface="ＭＳ ゴシック"/>
              <a:ea typeface="ＭＳ ゴシック"/>
            </a:rPr>
            <a:t>に留めるなど、公債費負担の軽減に努める。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7" name="テキスト ボックス 346"/>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8" name="直線コネクタ 347"/>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0855" cy="250190"/>
    <xdr:sp macro="" textlink="">
      <xdr:nvSpPr>
        <xdr:cNvPr id="349" name="テキスト ボックス 348"/>
        <xdr:cNvSpPr txBox="1"/>
      </xdr:nvSpPr>
      <xdr:spPr>
        <a:xfrm>
          <a:off x="233680" y="1427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0" name="直線コネクタ 349"/>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0855" cy="259080"/>
    <xdr:sp macro="" textlink="">
      <xdr:nvSpPr>
        <xdr:cNvPr id="351" name="テキスト ボックス 350"/>
        <xdr:cNvSpPr txBox="1"/>
      </xdr:nvSpPr>
      <xdr:spPr>
        <a:xfrm>
          <a:off x="233680" y="1389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2" name="直線コネクタ 351"/>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0855" cy="259080"/>
    <xdr:sp macro="" textlink="">
      <xdr:nvSpPr>
        <xdr:cNvPr id="353" name="テキスト ボックス 352"/>
        <xdr:cNvSpPr txBox="1"/>
      </xdr:nvSpPr>
      <xdr:spPr>
        <a:xfrm>
          <a:off x="233680" y="1351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0855" cy="250190"/>
    <xdr:sp macro="" textlink="">
      <xdr:nvSpPr>
        <xdr:cNvPr id="355" name="テキスト ボックス 354"/>
        <xdr:cNvSpPr txBox="1"/>
      </xdr:nvSpPr>
      <xdr:spPr>
        <a:xfrm>
          <a:off x="233680" y="1312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6" name="直線コネクタ 355"/>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0855" cy="259080"/>
    <xdr:sp macro="" textlink="">
      <xdr:nvSpPr>
        <xdr:cNvPr id="357" name="テキスト ボックス 356"/>
        <xdr:cNvSpPr txBox="1"/>
      </xdr:nvSpPr>
      <xdr:spPr>
        <a:xfrm>
          <a:off x="233680" y="12748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8" name="直線コネクタ 357"/>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0855" cy="259080"/>
    <xdr:sp macro="" textlink="">
      <xdr:nvSpPr>
        <xdr:cNvPr id="359" name="テキスト ボックス 358"/>
        <xdr:cNvSpPr txBox="1"/>
      </xdr:nvSpPr>
      <xdr:spPr>
        <a:xfrm>
          <a:off x="233680" y="12367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0" name="直線コネクタ 359"/>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1"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29845</xdr:rowOff>
    </xdr:from>
    <xdr:to xmlns:xdr="http://schemas.openxmlformats.org/drawingml/2006/spreadsheetDrawing">
      <xdr:col>24</xdr:col>
      <xdr:colOff>25400</xdr:colOff>
      <xdr:row>80</xdr:row>
      <xdr:rowOff>54610</xdr:rowOff>
    </xdr:to>
    <xdr:cxnSp macro="">
      <xdr:nvCxnSpPr>
        <xdr:cNvPr id="362" name="直線コネクタ 361"/>
        <xdr:cNvCxnSpPr/>
      </xdr:nvCxnSpPr>
      <xdr:spPr>
        <a:xfrm flipV="1">
          <a:off x="43383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3" name="公債費最小値テキスト"/>
        <xdr:cNvSpPr txBox="1"/>
      </xdr:nvSpPr>
      <xdr:spPr>
        <a:xfrm>
          <a:off x="442722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4" name="直線コネクタ 363"/>
        <xdr:cNvCxnSpPr/>
      </xdr:nvCxnSpPr>
      <xdr:spPr>
        <a:xfrm>
          <a:off x="4269740" y="13770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116205</xdr:rowOff>
    </xdr:from>
    <xdr:ext cx="762000" cy="259080"/>
    <xdr:sp macro="" textlink="">
      <xdr:nvSpPr>
        <xdr:cNvPr id="365" name="公債費最大値テキスト"/>
        <xdr:cNvSpPr txBox="1"/>
      </xdr:nvSpPr>
      <xdr:spPr>
        <a:xfrm>
          <a:off x="442722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29845</xdr:rowOff>
    </xdr:from>
    <xdr:to xmlns:xdr="http://schemas.openxmlformats.org/drawingml/2006/spreadsheetDrawing">
      <xdr:col>24</xdr:col>
      <xdr:colOff>114300</xdr:colOff>
      <xdr:row>74</xdr:row>
      <xdr:rowOff>29845</xdr:rowOff>
    </xdr:to>
    <xdr:cxnSp macro="">
      <xdr:nvCxnSpPr>
        <xdr:cNvPr id="366" name="直線コネクタ 365"/>
        <xdr:cNvCxnSpPr/>
      </xdr:nvCxnSpPr>
      <xdr:spPr>
        <a:xfrm>
          <a:off x="4269740" y="127171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74</xdr:row>
      <xdr:rowOff>151765</xdr:rowOff>
    </xdr:from>
    <xdr:to xmlns:xdr="http://schemas.openxmlformats.org/drawingml/2006/spreadsheetDrawing">
      <xdr:col>24</xdr:col>
      <xdr:colOff>25400</xdr:colOff>
      <xdr:row>74</xdr:row>
      <xdr:rowOff>170815</xdr:rowOff>
    </xdr:to>
    <xdr:cxnSp macro="">
      <xdr:nvCxnSpPr>
        <xdr:cNvPr id="367" name="直線コネクタ 366"/>
        <xdr:cNvCxnSpPr/>
      </xdr:nvCxnSpPr>
      <xdr:spPr>
        <a:xfrm flipV="1">
          <a:off x="3594100" y="12839065"/>
          <a:ext cx="7442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123825</xdr:rowOff>
    </xdr:from>
    <xdr:ext cx="762000" cy="248285"/>
    <xdr:sp macro="" textlink="">
      <xdr:nvSpPr>
        <xdr:cNvPr id="368" name="公債費平均値テキスト"/>
        <xdr:cNvSpPr txBox="1"/>
      </xdr:nvSpPr>
      <xdr:spPr>
        <a:xfrm>
          <a:off x="4427220" y="1281112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125730</xdr:rowOff>
    </xdr:from>
    <xdr:to xmlns:xdr="http://schemas.openxmlformats.org/drawingml/2006/spreadsheetDrawing">
      <xdr:col>24</xdr:col>
      <xdr:colOff>76200</xdr:colOff>
      <xdr:row>75</xdr:row>
      <xdr:rowOff>55880</xdr:rowOff>
    </xdr:to>
    <xdr:sp macro="" textlink="">
      <xdr:nvSpPr>
        <xdr:cNvPr id="369" name="フローチャート: 判断 368"/>
        <xdr:cNvSpPr/>
      </xdr:nvSpPr>
      <xdr:spPr>
        <a:xfrm>
          <a:off x="4307840" y="12813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170815</xdr:rowOff>
    </xdr:from>
    <xdr:to xmlns:xdr="http://schemas.openxmlformats.org/drawingml/2006/spreadsheetDrawing">
      <xdr:col>19</xdr:col>
      <xdr:colOff>179705</xdr:colOff>
      <xdr:row>75</xdr:row>
      <xdr:rowOff>1270</xdr:rowOff>
    </xdr:to>
    <xdr:cxnSp macro="">
      <xdr:nvCxnSpPr>
        <xdr:cNvPr id="370" name="直線コネクタ 369"/>
        <xdr:cNvCxnSpPr/>
      </xdr:nvCxnSpPr>
      <xdr:spPr>
        <a:xfrm flipV="1">
          <a:off x="2794000" y="1285811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macro="" textlink="">
      <xdr:nvSpPr>
        <xdr:cNvPr id="371" name="フローチャート: 判断 370"/>
        <xdr:cNvSpPr/>
      </xdr:nvSpPr>
      <xdr:spPr>
        <a:xfrm>
          <a:off x="355092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53975</xdr:rowOff>
    </xdr:from>
    <xdr:ext cx="719455" cy="249555"/>
    <xdr:sp macro="" textlink="">
      <xdr:nvSpPr>
        <xdr:cNvPr id="372" name="テキスト ボックス 371"/>
        <xdr:cNvSpPr txBox="1"/>
      </xdr:nvSpPr>
      <xdr:spPr>
        <a:xfrm>
          <a:off x="3241040" y="12912725"/>
          <a:ext cx="719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151765</xdr:rowOff>
    </xdr:from>
    <xdr:to xmlns:xdr="http://schemas.openxmlformats.org/drawingml/2006/spreadsheetDrawing">
      <xdr:col>15</xdr:col>
      <xdr:colOff>98425</xdr:colOff>
      <xdr:row>75</xdr:row>
      <xdr:rowOff>1270</xdr:rowOff>
    </xdr:to>
    <xdr:cxnSp macro="">
      <xdr:nvCxnSpPr>
        <xdr:cNvPr id="373" name="直線コネクタ 372"/>
        <xdr:cNvCxnSpPr/>
      </xdr:nvCxnSpPr>
      <xdr:spPr>
        <a:xfrm>
          <a:off x="1986280" y="12839065"/>
          <a:ext cx="8077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macro="" textlink="">
      <xdr:nvSpPr>
        <xdr:cNvPr id="374" name="フローチャート: 判断 373"/>
        <xdr:cNvSpPr/>
      </xdr:nvSpPr>
      <xdr:spPr>
        <a:xfrm>
          <a:off x="2743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59690</xdr:rowOff>
    </xdr:from>
    <xdr:ext cx="762000" cy="259080"/>
    <xdr:sp macro="" textlink="">
      <xdr:nvSpPr>
        <xdr:cNvPr id="375" name="テキスト ボックス 374"/>
        <xdr:cNvSpPr txBox="1"/>
      </xdr:nvSpPr>
      <xdr:spPr>
        <a:xfrm>
          <a:off x="245364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151765</xdr:rowOff>
    </xdr:from>
    <xdr:to xmlns:xdr="http://schemas.openxmlformats.org/drawingml/2006/spreadsheetDrawing">
      <xdr:col>11</xdr:col>
      <xdr:colOff>9525</xdr:colOff>
      <xdr:row>74</xdr:row>
      <xdr:rowOff>168910</xdr:rowOff>
    </xdr:to>
    <xdr:cxnSp macro="">
      <xdr:nvCxnSpPr>
        <xdr:cNvPr id="376" name="直線コネクタ 375"/>
        <xdr:cNvCxnSpPr/>
      </xdr:nvCxnSpPr>
      <xdr:spPr>
        <a:xfrm flipV="1">
          <a:off x="1198880" y="12839065"/>
          <a:ext cx="7874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123825</xdr:rowOff>
    </xdr:from>
    <xdr:to xmlns:xdr="http://schemas.openxmlformats.org/drawingml/2006/spreadsheetDrawing">
      <xdr:col>11</xdr:col>
      <xdr:colOff>60325</xdr:colOff>
      <xdr:row>75</xdr:row>
      <xdr:rowOff>53975</xdr:rowOff>
    </xdr:to>
    <xdr:sp macro="" textlink="">
      <xdr:nvSpPr>
        <xdr:cNvPr id="377" name="フローチャート: 判断 376"/>
        <xdr:cNvSpPr/>
      </xdr:nvSpPr>
      <xdr:spPr>
        <a:xfrm>
          <a:off x="1955800" y="128111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38735</xdr:rowOff>
    </xdr:from>
    <xdr:ext cx="762000" cy="259080"/>
    <xdr:sp macro="" textlink="">
      <xdr:nvSpPr>
        <xdr:cNvPr id="378" name="テキスト ボックス 377"/>
        <xdr:cNvSpPr txBox="1"/>
      </xdr:nvSpPr>
      <xdr:spPr>
        <a:xfrm>
          <a:off x="164592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135255</xdr:rowOff>
    </xdr:from>
    <xdr:to xmlns:xdr="http://schemas.openxmlformats.org/drawingml/2006/spreadsheetDrawing">
      <xdr:col>6</xdr:col>
      <xdr:colOff>171450</xdr:colOff>
      <xdr:row>75</xdr:row>
      <xdr:rowOff>65405</xdr:rowOff>
    </xdr:to>
    <xdr:sp macro="" textlink="">
      <xdr:nvSpPr>
        <xdr:cNvPr id="379" name="フローチャート: 判断 378"/>
        <xdr:cNvSpPr/>
      </xdr:nvSpPr>
      <xdr:spPr>
        <a:xfrm>
          <a:off x="114808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50165</xdr:rowOff>
    </xdr:from>
    <xdr:ext cx="744855" cy="259080"/>
    <xdr:sp macro="" textlink="">
      <xdr:nvSpPr>
        <xdr:cNvPr id="380" name="テキスト ボックス 379"/>
        <xdr:cNvSpPr txBox="1"/>
      </xdr:nvSpPr>
      <xdr:spPr>
        <a:xfrm>
          <a:off x="858520" y="12908915"/>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44855" cy="259080"/>
    <xdr:sp macro="" textlink="">
      <xdr:nvSpPr>
        <xdr:cNvPr id="381" name="テキスト ボックス 380"/>
        <xdr:cNvSpPr txBox="1"/>
      </xdr:nvSpPr>
      <xdr:spPr>
        <a:xfrm>
          <a:off x="414274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44855" cy="259080"/>
    <xdr:sp macro="" textlink="">
      <xdr:nvSpPr>
        <xdr:cNvPr id="382" name="テキスト ボックス 381"/>
        <xdr:cNvSpPr txBox="1"/>
      </xdr:nvSpPr>
      <xdr:spPr>
        <a:xfrm>
          <a:off x="340614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3" name="テキスト ボックス 382"/>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4" name="テキスト ボックス 383"/>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44855" cy="259080"/>
    <xdr:sp macro="" textlink="">
      <xdr:nvSpPr>
        <xdr:cNvPr id="385" name="テキスト ボックス 384"/>
        <xdr:cNvSpPr txBox="1"/>
      </xdr:nvSpPr>
      <xdr:spPr>
        <a:xfrm>
          <a:off x="100330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100965</xdr:rowOff>
    </xdr:from>
    <xdr:to xmlns:xdr="http://schemas.openxmlformats.org/drawingml/2006/spreadsheetDrawing">
      <xdr:col>24</xdr:col>
      <xdr:colOff>76200</xdr:colOff>
      <xdr:row>75</xdr:row>
      <xdr:rowOff>31115</xdr:rowOff>
    </xdr:to>
    <xdr:sp macro="" textlink="">
      <xdr:nvSpPr>
        <xdr:cNvPr id="386" name="楕円 385"/>
        <xdr:cNvSpPr/>
      </xdr:nvSpPr>
      <xdr:spPr>
        <a:xfrm>
          <a:off x="4307840" y="12788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9525</xdr:rowOff>
    </xdr:from>
    <xdr:ext cx="762000" cy="248285"/>
    <xdr:sp macro="" textlink="">
      <xdr:nvSpPr>
        <xdr:cNvPr id="387" name="公債費該当値テキスト"/>
        <xdr:cNvSpPr txBox="1"/>
      </xdr:nvSpPr>
      <xdr:spPr>
        <a:xfrm>
          <a:off x="4427220" y="12696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120650</xdr:rowOff>
    </xdr:from>
    <xdr:to xmlns:xdr="http://schemas.openxmlformats.org/drawingml/2006/spreadsheetDrawing">
      <xdr:col>20</xdr:col>
      <xdr:colOff>38100</xdr:colOff>
      <xdr:row>75</xdr:row>
      <xdr:rowOff>50165</xdr:rowOff>
    </xdr:to>
    <xdr:sp macro="" textlink="">
      <xdr:nvSpPr>
        <xdr:cNvPr id="388" name="楕円 387"/>
        <xdr:cNvSpPr/>
      </xdr:nvSpPr>
      <xdr:spPr>
        <a:xfrm>
          <a:off x="3550920" y="128079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60325</xdr:rowOff>
    </xdr:from>
    <xdr:ext cx="719455" cy="259080"/>
    <xdr:sp macro="" textlink="">
      <xdr:nvSpPr>
        <xdr:cNvPr id="389" name="テキスト ボックス 388"/>
        <xdr:cNvSpPr txBox="1"/>
      </xdr:nvSpPr>
      <xdr:spPr>
        <a:xfrm>
          <a:off x="3241040" y="12576175"/>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121920</xdr:rowOff>
    </xdr:from>
    <xdr:to xmlns:xdr="http://schemas.openxmlformats.org/drawingml/2006/spreadsheetDrawing">
      <xdr:col>15</xdr:col>
      <xdr:colOff>149225</xdr:colOff>
      <xdr:row>75</xdr:row>
      <xdr:rowOff>52070</xdr:rowOff>
    </xdr:to>
    <xdr:sp macro="" textlink="">
      <xdr:nvSpPr>
        <xdr:cNvPr id="390" name="楕円 389"/>
        <xdr:cNvSpPr/>
      </xdr:nvSpPr>
      <xdr:spPr>
        <a:xfrm>
          <a:off x="2743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62230</xdr:rowOff>
    </xdr:from>
    <xdr:ext cx="762000" cy="259080"/>
    <xdr:sp macro="" textlink="">
      <xdr:nvSpPr>
        <xdr:cNvPr id="391" name="テキスト ボックス 390"/>
        <xdr:cNvSpPr txBox="1"/>
      </xdr:nvSpPr>
      <xdr:spPr>
        <a:xfrm>
          <a:off x="2453640" y="1257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100965</xdr:rowOff>
    </xdr:from>
    <xdr:to xmlns:xdr="http://schemas.openxmlformats.org/drawingml/2006/spreadsheetDrawing">
      <xdr:col>11</xdr:col>
      <xdr:colOff>60325</xdr:colOff>
      <xdr:row>75</xdr:row>
      <xdr:rowOff>31115</xdr:rowOff>
    </xdr:to>
    <xdr:sp macro="" textlink="">
      <xdr:nvSpPr>
        <xdr:cNvPr id="392" name="楕円 391"/>
        <xdr:cNvSpPr/>
      </xdr:nvSpPr>
      <xdr:spPr>
        <a:xfrm>
          <a:off x="1955800" y="12788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41275</xdr:rowOff>
    </xdr:from>
    <xdr:ext cx="762000" cy="250825"/>
    <xdr:sp macro="" textlink="">
      <xdr:nvSpPr>
        <xdr:cNvPr id="393" name="テキスト ボックス 392"/>
        <xdr:cNvSpPr txBox="1"/>
      </xdr:nvSpPr>
      <xdr:spPr>
        <a:xfrm>
          <a:off x="1645920" y="12557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118110</xdr:rowOff>
    </xdr:from>
    <xdr:to xmlns:xdr="http://schemas.openxmlformats.org/drawingml/2006/spreadsheetDrawing">
      <xdr:col>6</xdr:col>
      <xdr:colOff>171450</xdr:colOff>
      <xdr:row>75</xdr:row>
      <xdr:rowOff>48260</xdr:rowOff>
    </xdr:to>
    <xdr:sp macro="" textlink="">
      <xdr:nvSpPr>
        <xdr:cNvPr id="394" name="楕円 393"/>
        <xdr:cNvSpPr/>
      </xdr:nvSpPr>
      <xdr:spPr>
        <a:xfrm>
          <a:off x="114808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58420</xdr:rowOff>
    </xdr:from>
    <xdr:ext cx="744855" cy="259080"/>
    <xdr:sp macro="" textlink="">
      <xdr:nvSpPr>
        <xdr:cNvPr id="395" name="テキスト ボックス 394"/>
        <xdr:cNvSpPr txBox="1"/>
      </xdr:nvSpPr>
      <xdr:spPr>
        <a:xfrm>
          <a:off x="858520" y="1257427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ゴシック"/>
              <a:ea typeface="ＭＳ ゴシック"/>
            </a:rPr>
            <a:t>　公債費以外の経常収支比率は、類似団体平均値を上回る水準で推移している。主な要因としては、扶助費及び補助費等の比率が類似団体平均値と比較して高くなっていることが挙げられる。今後も各性質の経常収支比率の増減要因を分析し、特に比率の高い性質については経費の削減などにより比率の抑制に努める。</a:t>
          </a:r>
          <a:endParaRPr kumimoji="1" lang="ja-JP" altLang="en-US" sz="1100">
            <a:latin typeface="ＭＳ ゴシック"/>
            <a:ea typeface="ＭＳ ゴシック"/>
          </a:endParaRPr>
        </a:p>
      </xdr:txBody>
    </xdr:sp>
    <xdr:clientData/>
  </xdr:twoCellAnchor>
  <xdr:oneCellAnchor>
    <xdr:from xmlns:xdr="http://schemas.openxmlformats.org/drawingml/2006/spreadsheetDrawing">
      <xdr:col>62</xdr:col>
      <xdr:colOff>6350</xdr:colOff>
      <xdr:row>69</xdr:row>
      <xdr:rowOff>107950</xdr:rowOff>
    </xdr:from>
    <xdr:ext cx="281305" cy="225425"/>
    <xdr:sp macro="" textlink="">
      <xdr:nvSpPr>
        <xdr:cNvPr id="407" name="テキスト ボックス 406"/>
        <xdr:cNvSpPr txBox="1"/>
      </xdr:nvSpPr>
      <xdr:spPr>
        <a:xfrm>
          <a:off x="11148060" y="11938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0855" cy="250190"/>
    <xdr:sp macro="" textlink="">
      <xdr:nvSpPr>
        <xdr:cNvPr id="409" name="テキスト ボックス 408"/>
        <xdr:cNvSpPr txBox="1"/>
      </xdr:nvSpPr>
      <xdr:spPr>
        <a:xfrm>
          <a:off x="10739120" y="1427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0855" cy="250190"/>
    <xdr:sp macro="" textlink="">
      <xdr:nvSpPr>
        <xdr:cNvPr id="411" name="テキスト ボックス 410"/>
        <xdr:cNvSpPr txBox="1"/>
      </xdr:nvSpPr>
      <xdr:spPr>
        <a:xfrm>
          <a:off x="10739120" y="13815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0855" cy="250190"/>
    <xdr:sp macro="" textlink="">
      <xdr:nvSpPr>
        <xdr:cNvPr id="413" name="テキスト ボックス 412"/>
        <xdr:cNvSpPr txBox="1"/>
      </xdr:nvSpPr>
      <xdr:spPr>
        <a:xfrm>
          <a:off x="10739120" y="13357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0855" cy="250190"/>
    <xdr:sp macro="" textlink="">
      <xdr:nvSpPr>
        <xdr:cNvPr id="415" name="テキスト ボックス 414"/>
        <xdr:cNvSpPr txBox="1"/>
      </xdr:nvSpPr>
      <xdr:spPr>
        <a:xfrm>
          <a:off x="10739120" y="12900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0855" cy="250190"/>
    <xdr:sp macro="" textlink="">
      <xdr:nvSpPr>
        <xdr:cNvPr id="417" name="テキスト ボックス 416"/>
        <xdr:cNvSpPr txBox="1"/>
      </xdr:nvSpPr>
      <xdr:spPr>
        <a:xfrm>
          <a:off x="10739120" y="12443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0855" cy="250190"/>
    <xdr:sp macro="" textlink="">
      <xdr:nvSpPr>
        <xdr:cNvPr id="419" name="テキスト ボックス 418"/>
        <xdr:cNvSpPr txBox="1"/>
      </xdr:nvSpPr>
      <xdr:spPr>
        <a:xfrm>
          <a:off x="10739120" y="11986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109220</xdr:rowOff>
    </xdr:from>
    <xdr:to xmlns:xdr="http://schemas.openxmlformats.org/drawingml/2006/spreadsheetDrawing">
      <xdr:col>82</xdr:col>
      <xdr:colOff>107950</xdr:colOff>
      <xdr:row>80</xdr:row>
      <xdr:rowOff>76835</xdr:rowOff>
    </xdr:to>
    <xdr:cxnSp macro="">
      <xdr:nvCxnSpPr>
        <xdr:cNvPr id="421" name="直線コネクタ 420"/>
        <xdr:cNvCxnSpPr/>
      </xdr:nvCxnSpPr>
      <xdr:spPr>
        <a:xfrm flipV="1">
          <a:off x="1484376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48895</xdr:rowOff>
    </xdr:from>
    <xdr:ext cx="762000" cy="259080"/>
    <xdr:sp macro="" textlink="">
      <xdr:nvSpPr>
        <xdr:cNvPr id="422" name="公債費以外最小値テキスト"/>
        <xdr:cNvSpPr txBox="1"/>
      </xdr:nvSpPr>
      <xdr:spPr>
        <a:xfrm>
          <a:off x="14915515"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179705</xdr:colOff>
      <xdr:row>80</xdr:row>
      <xdr:rowOff>76835</xdr:rowOff>
    </xdr:to>
    <xdr:cxnSp macro="">
      <xdr:nvCxnSpPr>
        <xdr:cNvPr id="423" name="直線コネクタ 422"/>
        <xdr:cNvCxnSpPr/>
      </xdr:nvCxnSpPr>
      <xdr:spPr>
        <a:xfrm>
          <a:off x="14754860" y="137928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23495</xdr:rowOff>
    </xdr:from>
    <xdr:ext cx="762000" cy="259080"/>
    <xdr:sp macro="" textlink="">
      <xdr:nvSpPr>
        <xdr:cNvPr id="424" name="公債費以外最大値テキスト"/>
        <xdr:cNvSpPr txBox="1"/>
      </xdr:nvSpPr>
      <xdr:spPr>
        <a:xfrm>
          <a:off x="14915515"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109220</xdr:rowOff>
    </xdr:from>
    <xdr:to xmlns:xdr="http://schemas.openxmlformats.org/drawingml/2006/spreadsheetDrawing">
      <xdr:col>82</xdr:col>
      <xdr:colOff>179705</xdr:colOff>
      <xdr:row>72</xdr:row>
      <xdr:rowOff>109220</xdr:rowOff>
    </xdr:to>
    <xdr:cxnSp macro="">
      <xdr:nvCxnSpPr>
        <xdr:cNvPr id="425" name="直線コネクタ 424"/>
        <xdr:cNvCxnSpPr/>
      </xdr:nvCxnSpPr>
      <xdr:spPr>
        <a:xfrm>
          <a:off x="14754860" y="12453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88265</xdr:rowOff>
    </xdr:from>
    <xdr:to xmlns:xdr="http://schemas.openxmlformats.org/drawingml/2006/spreadsheetDrawing">
      <xdr:col>82</xdr:col>
      <xdr:colOff>107950</xdr:colOff>
      <xdr:row>78</xdr:row>
      <xdr:rowOff>40640</xdr:rowOff>
    </xdr:to>
    <xdr:cxnSp macro="">
      <xdr:nvCxnSpPr>
        <xdr:cNvPr id="426" name="直線コネクタ 425"/>
        <xdr:cNvCxnSpPr/>
      </xdr:nvCxnSpPr>
      <xdr:spPr>
        <a:xfrm>
          <a:off x="14086840" y="13289915"/>
          <a:ext cx="7569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21590</xdr:rowOff>
    </xdr:from>
    <xdr:ext cx="762000" cy="259080"/>
    <xdr:sp macro="" textlink="">
      <xdr:nvSpPr>
        <xdr:cNvPr id="427" name="公債費以外平均値テキスト"/>
        <xdr:cNvSpPr txBox="1"/>
      </xdr:nvSpPr>
      <xdr:spPr>
        <a:xfrm>
          <a:off x="14915515"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106680</xdr:rowOff>
    </xdr:to>
    <xdr:sp macro="" textlink="">
      <xdr:nvSpPr>
        <xdr:cNvPr id="428" name="フローチャート: 判断 427"/>
        <xdr:cNvSpPr/>
      </xdr:nvSpPr>
      <xdr:spPr>
        <a:xfrm>
          <a:off x="1479296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6350</xdr:rowOff>
    </xdr:from>
    <xdr:to xmlns:xdr="http://schemas.openxmlformats.org/drawingml/2006/spreadsheetDrawing">
      <xdr:col>78</xdr:col>
      <xdr:colOff>69850</xdr:colOff>
      <xdr:row>77</xdr:row>
      <xdr:rowOff>88265</xdr:rowOff>
    </xdr:to>
    <xdr:cxnSp macro="">
      <xdr:nvCxnSpPr>
        <xdr:cNvPr id="429" name="直線コネクタ 428"/>
        <xdr:cNvCxnSpPr/>
      </xdr:nvCxnSpPr>
      <xdr:spPr>
        <a:xfrm>
          <a:off x="13298170" y="13208000"/>
          <a:ext cx="78867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0" name="フローチャート: 判断 429"/>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19455" cy="259080"/>
    <xdr:sp macro="" textlink="">
      <xdr:nvSpPr>
        <xdr:cNvPr id="431" name="テキスト ボックス 430"/>
        <xdr:cNvSpPr txBox="1"/>
      </xdr:nvSpPr>
      <xdr:spPr>
        <a:xfrm>
          <a:off x="13746480" y="1292987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58420</xdr:rowOff>
    </xdr:from>
    <xdr:to xmlns:xdr="http://schemas.openxmlformats.org/drawingml/2006/spreadsheetDrawing">
      <xdr:col>73</xdr:col>
      <xdr:colOff>179705</xdr:colOff>
      <xdr:row>77</xdr:row>
      <xdr:rowOff>6350</xdr:rowOff>
    </xdr:to>
    <xdr:cxnSp macro="">
      <xdr:nvCxnSpPr>
        <xdr:cNvPr id="432" name="直線コネクタ 431"/>
        <xdr:cNvCxnSpPr/>
      </xdr:nvCxnSpPr>
      <xdr:spPr>
        <a:xfrm>
          <a:off x="12491720" y="13088620"/>
          <a:ext cx="80645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3" name="フローチャート: 判断 432"/>
        <xdr:cNvSpPr/>
      </xdr:nvSpPr>
      <xdr:spPr>
        <a:xfrm>
          <a:off x="13248640" y="1311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34" name="テキスト ボックス 433"/>
        <xdr:cNvSpPr txBox="1"/>
      </xdr:nvSpPr>
      <xdr:spPr>
        <a:xfrm>
          <a:off x="129387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58420</xdr:rowOff>
    </xdr:from>
    <xdr:to xmlns:xdr="http://schemas.openxmlformats.org/drawingml/2006/spreadsheetDrawing">
      <xdr:col>69</xdr:col>
      <xdr:colOff>92075</xdr:colOff>
      <xdr:row>78</xdr:row>
      <xdr:rowOff>31115</xdr:rowOff>
    </xdr:to>
    <xdr:cxnSp macro="">
      <xdr:nvCxnSpPr>
        <xdr:cNvPr id="435" name="直線コネクタ 434"/>
        <xdr:cNvCxnSpPr/>
      </xdr:nvCxnSpPr>
      <xdr:spPr>
        <a:xfrm flipV="1">
          <a:off x="11684000" y="13088620"/>
          <a:ext cx="80772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6" name="フローチャート: 判断 435"/>
        <xdr:cNvSpPr/>
      </xdr:nvSpPr>
      <xdr:spPr>
        <a:xfrm>
          <a:off x="1244092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73660</xdr:rowOff>
    </xdr:from>
    <xdr:ext cx="762000" cy="259080"/>
    <xdr:sp macro="" textlink="">
      <xdr:nvSpPr>
        <xdr:cNvPr id="437" name="テキスト ボックス 436"/>
        <xdr:cNvSpPr txBox="1"/>
      </xdr:nvSpPr>
      <xdr:spPr>
        <a:xfrm>
          <a:off x="1215136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38" name="フローチャート: 判断 437"/>
        <xdr:cNvSpPr/>
      </xdr:nvSpPr>
      <xdr:spPr>
        <a:xfrm>
          <a:off x="11653520" y="13147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57785</xdr:rowOff>
    </xdr:from>
    <xdr:ext cx="762000" cy="259080"/>
    <xdr:sp macro="" textlink="">
      <xdr:nvSpPr>
        <xdr:cNvPr id="439" name="テキスト ボックス 438"/>
        <xdr:cNvSpPr txBox="1"/>
      </xdr:nvSpPr>
      <xdr:spPr>
        <a:xfrm>
          <a:off x="1134364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44855" cy="259080"/>
    <xdr:sp macro="" textlink="">
      <xdr:nvSpPr>
        <xdr:cNvPr id="440" name="テキスト ボックス 439"/>
        <xdr:cNvSpPr txBox="1"/>
      </xdr:nvSpPr>
      <xdr:spPr>
        <a:xfrm>
          <a:off x="1464818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4855" cy="259080"/>
    <xdr:sp macro="" textlink="">
      <xdr:nvSpPr>
        <xdr:cNvPr id="441" name="テキスト ボックス 440"/>
        <xdr:cNvSpPr txBox="1"/>
      </xdr:nvSpPr>
      <xdr:spPr>
        <a:xfrm>
          <a:off x="1389126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2" name="テキスト ボックス 441"/>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4" name="テキスト ボックス 443"/>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160655</xdr:rowOff>
    </xdr:from>
    <xdr:to xmlns:xdr="http://schemas.openxmlformats.org/drawingml/2006/spreadsheetDrawing">
      <xdr:col>82</xdr:col>
      <xdr:colOff>158750</xdr:colOff>
      <xdr:row>78</xdr:row>
      <xdr:rowOff>90805</xdr:rowOff>
    </xdr:to>
    <xdr:sp macro="" textlink="">
      <xdr:nvSpPr>
        <xdr:cNvPr id="445" name="楕円 444"/>
        <xdr:cNvSpPr/>
      </xdr:nvSpPr>
      <xdr:spPr>
        <a:xfrm>
          <a:off x="1479296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77</xdr:row>
      <xdr:rowOff>132715</xdr:rowOff>
    </xdr:from>
    <xdr:ext cx="762000" cy="250825"/>
    <xdr:sp macro="" textlink="">
      <xdr:nvSpPr>
        <xdr:cNvPr id="446" name="公債費以外該当値テキスト"/>
        <xdr:cNvSpPr txBox="1"/>
      </xdr:nvSpPr>
      <xdr:spPr>
        <a:xfrm>
          <a:off x="14915515"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37465</xdr:rowOff>
    </xdr:from>
    <xdr:to xmlns:xdr="http://schemas.openxmlformats.org/drawingml/2006/spreadsheetDrawing">
      <xdr:col>78</xdr:col>
      <xdr:colOff>120650</xdr:colOff>
      <xdr:row>77</xdr:row>
      <xdr:rowOff>139065</xdr:rowOff>
    </xdr:to>
    <xdr:sp macro="" textlink="">
      <xdr:nvSpPr>
        <xdr:cNvPr id="447" name="楕円 446"/>
        <xdr:cNvSpPr/>
      </xdr:nvSpPr>
      <xdr:spPr>
        <a:xfrm>
          <a:off x="1403604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123825</xdr:rowOff>
    </xdr:from>
    <xdr:ext cx="719455" cy="248285"/>
    <xdr:sp macro="" textlink="">
      <xdr:nvSpPr>
        <xdr:cNvPr id="448" name="テキスト ボックス 447"/>
        <xdr:cNvSpPr txBox="1"/>
      </xdr:nvSpPr>
      <xdr:spPr>
        <a:xfrm>
          <a:off x="13746480" y="13325475"/>
          <a:ext cx="719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126365</xdr:rowOff>
    </xdr:from>
    <xdr:to xmlns:xdr="http://schemas.openxmlformats.org/drawingml/2006/spreadsheetDrawing">
      <xdr:col>74</xdr:col>
      <xdr:colOff>31750</xdr:colOff>
      <xdr:row>77</xdr:row>
      <xdr:rowOff>56515</xdr:rowOff>
    </xdr:to>
    <xdr:sp macro="" textlink="">
      <xdr:nvSpPr>
        <xdr:cNvPr id="449" name="楕円 448"/>
        <xdr:cNvSpPr/>
      </xdr:nvSpPr>
      <xdr:spPr>
        <a:xfrm>
          <a:off x="13248640" y="131565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41275</xdr:rowOff>
    </xdr:from>
    <xdr:ext cx="762000" cy="250825"/>
    <xdr:sp macro="" textlink="">
      <xdr:nvSpPr>
        <xdr:cNvPr id="450" name="テキスト ボックス 449"/>
        <xdr:cNvSpPr txBox="1"/>
      </xdr:nvSpPr>
      <xdr:spPr>
        <a:xfrm>
          <a:off x="12938760" y="13242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7620</xdr:rowOff>
    </xdr:from>
    <xdr:to xmlns:xdr="http://schemas.openxmlformats.org/drawingml/2006/spreadsheetDrawing">
      <xdr:col>69</xdr:col>
      <xdr:colOff>142875</xdr:colOff>
      <xdr:row>76</xdr:row>
      <xdr:rowOff>109220</xdr:rowOff>
    </xdr:to>
    <xdr:sp macro="" textlink="">
      <xdr:nvSpPr>
        <xdr:cNvPr id="451" name="楕円 450"/>
        <xdr:cNvSpPr/>
      </xdr:nvSpPr>
      <xdr:spPr>
        <a:xfrm>
          <a:off x="1244092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93980</xdr:rowOff>
    </xdr:from>
    <xdr:ext cx="762000" cy="259080"/>
    <xdr:sp macro="" textlink="">
      <xdr:nvSpPr>
        <xdr:cNvPr id="452" name="テキスト ボックス 451"/>
        <xdr:cNvSpPr txBox="1"/>
      </xdr:nvSpPr>
      <xdr:spPr>
        <a:xfrm>
          <a:off x="1215136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151765</xdr:rowOff>
    </xdr:from>
    <xdr:to xmlns:xdr="http://schemas.openxmlformats.org/drawingml/2006/spreadsheetDrawing">
      <xdr:col>65</xdr:col>
      <xdr:colOff>53975</xdr:colOff>
      <xdr:row>78</xdr:row>
      <xdr:rowOff>81915</xdr:rowOff>
    </xdr:to>
    <xdr:sp macro="" textlink="">
      <xdr:nvSpPr>
        <xdr:cNvPr id="453" name="楕円 452"/>
        <xdr:cNvSpPr/>
      </xdr:nvSpPr>
      <xdr:spPr>
        <a:xfrm>
          <a:off x="11653520" y="133534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66675</xdr:rowOff>
    </xdr:from>
    <xdr:ext cx="762000" cy="248285"/>
    <xdr:sp macro="" textlink="">
      <xdr:nvSpPr>
        <xdr:cNvPr id="454" name="テキスト ボックス 453"/>
        <xdr:cNvSpPr txBox="1"/>
      </xdr:nvSpPr>
      <xdr:spPr>
        <a:xfrm>
          <a:off x="11343640" y="13439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394335" cy="267970"/>
    <xdr:sp macro="" textlink="">
      <xdr:nvSpPr>
        <xdr:cNvPr id="29" name="テキスト ボックス 28"/>
        <xdr:cNvSpPr txBox="1"/>
      </xdr:nvSpPr>
      <xdr:spPr>
        <a:xfrm>
          <a:off x="1524000" y="1236980"/>
          <a:ext cx="3943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44855" cy="238760"/>
    <xdr:sp macro="" textlink="">
      <xdr:nvSpPr>
        <xdr:cNvPr id="31" name="テキスト ボックス 30"/>
        <xdr:cNvSpPr txBox="1"/>
      </xdr:nvSpPr>
      <xdr:spPr>
        <a:xfrm>
          <a:off x="1250950" y="37287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1949450" y="3588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31750</xdr:rowOff>
    </xdr:from>
    <xdr:ext cx="744855" cy="238760"/>
    <xdr:sp macro="" textlink="">
      <xdr:nvSpPr>
        <xdr:cNvPr id="33" name="テキスト ボックス 32"/>
        <xdr:cNvSpPr txBox="1"/>
      </xdr:nvSpPr>
      <xdr:spPr>
        <a:xfrm>
          <a:off x="1250950" y="34493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59055</xdr:rowOff>
    </xdr:from>
    <xdr:to xmlns:xdr="http://schemas.openxmlformats.org/drawingml/2006/spreadsheetDrawing">
      <xdr:col>33</xdr:col>
      <xdr:colOff>114300</xdr:colOff>
      <xdr:row>19</xdr:row>
      <xdr:rowOff>59055</xdr:rowOff>
    </xdr:to>
    <xdr:cxnSp macro="">
      <xdr:nvCxnSpPr>
        <xdr:cNvPr id="34" name="直線コネクタ 33"/>
        <xdr:cNvCxnSpPr/>
      </xdr:nvCxnSpPr>
      <xdr:spPr>
        <a:xfrm>
          <a:off x="1949450" y="33089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87630</xdr:rowOff>
    </xdr:from>
    <xdr:ext cx="744855" cy="238760"/>
    <xdr:sp macro="" textlink="">
      <xdr:nvSpPr>
        <xdr:cNvPr id="35" name="テキスト ボックス 34"/>
        <xdr:cNvSpPr txBox="1"/>
      </xdr:nvSpPr>
      <xdr:spPr>
        <a:xfrm>
          <a:off x="1250950" y="31699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114935</xdr:rowOff>
    </xdr:from>
    <xdr:to xmlns:xdr="http://schemas.openxmlformats.org/drawingml/2006/spreadsheetDrawing">
      <xdr:col>33</xdr:col>
      <xdr:colOff>114300</xdr:colOff>
      <xdr:row>17</xdr:row>
      <xdr:rowOff>114935</xdr:rowOff>
    </xdr:to>
    <xdr:cxnSp macro="">
      <xdr:nvCxnSpPr>
        <xdr:cNvPr id="36" name="直線コネクタ 35"/>
        <xdr:cNvCxnSpPr/>
      </xdr:nvCxnSpPr>
      <xdr:spPr>
        <a:xfrm>
          <a:off x="1949450" y="30295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143510</xdr:rowOff>
    </xdr:from>
    <xdr:ext cx="744855" cy="238760"/>
    <xdr:sp macro="" textlink="">
      <xdr:nvSpPr>
        <xdr:cNvPr id="37" name="テキスト ボックス 36"/>
        <xdr:cNvSpPr txBox="1"/>
      </xdr:nvSpPr>
      <xdr:spPr>
        <a:xfrm>
          <a:off x="1250950" y="28905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44855" cy="238760"/>
    <xdr:sp macro="" textlink="">
      <xdr:nvSpPr>
        <xdr:cNvPr id="39" name="テキスト ボックス 38"/>
        <xdr:cNvSpPr txBox="1"/>
      </xdr:nvSpPr>
      <xdr:spPr>
        <a:xfrm>
          <a:off x="1250950" y="2611120"/>
          <a:ext cx="7448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1949450" y="2468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44855" cy="248285"/>
    <xdr:sp macro="" textlink="">
      <xdr:nvSpPr>
        <xdr:cNvPr id="41" name="テキスト ボックス 40"/>
        <xdr:cNvSpPr txBox="1"/>
      </xdr:nvSpPr>
      <xdr:spPr>
        <a:xfrm>
          <a:off x="1250950" y="232600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44855" cy="248285"/>
    <xdr:sp macro="" textlink="">
      <xdr:nvSpPr>
        <xdr:cNvPr id="43" name="テキスト ボックス 42"/>
        <xdr:cNvSpPr txBox="1"/>
      </xdr:nvSpPr>
      <xdr:spPr>
        <a:xfrm>
          <a:off x="1250950" y="204025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1949450" y="1896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44855" cy="248285"/>
    <xdr:sp macro="" textlink="">
      <xdr:nvSpPr>
        <xdr:cNvPr id="45" name="テキスト ボックス 44"/>
        <xdr:cNvSpPr txBox="1"/>
      </xdr:nvSpPr>
      <xdr:spPr>
        <a:xfrm>
          <a:off x="1250950" y="175450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44855" cy="246380"/>
    <xdr:sp macro="" textlink="">
      <xdr:nvSpPr>
        <xdr:cNvPr id="47" name="テキスト ボックス 46"/>
        <xdr:cNvSpPr txBox="1"/>
      </xdr:nvSpPr>
      <xdr:spPr>
        <a:xfrm>
          <a:off x="1250950" y="1470660"/>
          <a:ext cx="7448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8"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50165</xdr:rowOff>
    </xdr:to>
    <xdr:cxnSp macro="">
      <xdr:nvCxnSpPr>
        <xdr:cNvPr id="49" name="直線コネクタ 48"/>
        <xdr:cNvCxnSpPr/>
      </xdr:nvCxnSpPr>
      <xdr:spPr>
        <a:xfrm flipV="1">
          <a:off x="5099050" y="2065020"/>
          <a:ext cx="0" cy="1402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22225</xdr:rowOff>
    </xdr:from>
    <xdr:ext cx="762000" cy="253365"/>
    <xdr:sp macro="" textlink="">
      <xdr:nvSpPr>
        <xdr:cNvPr id="50" name="人口1人当たり決算額の推移最小値テキスト130"/>
        <xdr:cNvSpPr txBox="1"/>
      </xdr:nvSpPr>
      <xdr:spPr>
        <a:xfrm>
          <a:off x="5168900" y="3439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50165</xdr:rowOff>
    </xdr:from>
    <xdr:to xmlns:xdr="http://schemas.openxmlformats.org/drawingml/2006/spreadsheetDrawing">
      <xdr:col>30</xdr:col>
      <xdr:colOff>25400</xdr:colOff>
      <xdr:row>20</xdr:row>
      <xdr:rowOff>50165</xdr:rowOff>
    </xdr:to>
    <xdr:cxnSp macro="">
      <xdr:nvCxnSpPr>
        <xdr:cNvPr id="51" name="直線コネクタ 50"/>
        <xdr:cNvCxnSpPr/>
      </xdr:nvCxnSpPr>
      <xdr:spPr>
        <a:xfrm>
          <a:off x="5010150" y="346773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62000" cy="251460"/>
    <xdr:sp macro="" textlink="">
      <xdr:nvSpPr>
        <xdr:cNvPr id="52" name="人口1人当たり決算額の推移最大値テキスト130"/>
        <xdr:cNvSpPr txBox="1"/>
      </xdr:nvSpPr>
      <xdr:spPr>
        <a:xfrm>
          <a:off x="5168900" y="1808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010150" y="20650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1270</xdr:rowOff>
    </xdr:from>
    <xdr:to xmlns:xdr="http://schemas.openxmlformats.org/drawingml/2006/spreadsheetDrawing">
      <xdr:col>29</xdr:col>
      <xdr:colOff>127000</xdr:colOff>
      <xdr:row>18</xdr:row>
      <xdr:rowOff>97790</xdr:rowOff>
    </xdr:to>
    <xdr:cxnSp macro="">
      <xdr:nvCxnSpPr>
        <xdr:cNvPr id="54" name="直線コネクタ 53"/>
        <xdr:cNvCxnSpPr/>
      </xdr:nvCxnSpPr>
      <xdr:spPr>
        <a:xfrm flipV="1">
          <a:off x="4508500" y="3083560"/>
          <a:ext cx="59055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161925</xdr:rowOff>
    </xdr:from>
    <xdr:ext cx="762000" cy="236855"/>
    <xdr:sp macro="" textlink="">
      <xdr:nvSpPr>
        <xdr:cNvPr id="55" name="人口1人当たり決算額の推移平均値テキスト130"/>
        <xdr:cNvSpPr txBox="1"/>
      </xdr:nvSpPr>
      <xdr:spPr>
        <a:xfrm>
          <a:off x="5168900" y="2741295"/>
          <a:ext cx="7620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145415</xdr:rowOff>
    </xdr:from>
    <xdr:to xmlns:xdr="http://schemas.openxmlformats.org/drawingml/2006/spreadsheetDrawing">
      <xdr:col>29</xdr:col>
      <xdr:colOff>171450</xdr:colOff>
      <xdr:row>17</xdr:row>
      <xdr:rowOff>76835</xdr:rowOff>
    </xdr:to>
    <xdr:sp macro="" textlink="">
      <xdr:nvSpPr>
        <xdr:cNvPr id="56" name="フローチャート: 判断 55"/>
        <xdr:cNvSpPr/>
      </xdr:nvSpPr>
      <xdr:spPr>
        <a:xfrm>
          <a:off x="5048250" y="289242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97790</xdr:rowOff>
    </xdr:from>
    <xdr:to xmlns:xdr="http://schemas.openxmlformats.org/drawingml/2006/spreadsheetDrawing">
      <xdr:col>26</xdr:col>
      <xdr:colOff>50800</xdr:colOff>
      <xdr:row>18</xdr:row>
      <xdr:rowOff>115570</xdr:rowOff>
    </xdr:to>
    <xdr:cxnSp macro="">
      <xdr:nvCxnSpPr>
        <xdr:cNvPr id="57" name="直線コネクタ 56"/>
        <xdr:cNvCxnSpPr/>
      </xdr:nvCxnSpPr>
      <xdr:spPr>
        <a:xfrm flipV="1">
          <a:off x="3886200" y="3180080"/>
          <a:ext cx="6223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69215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457700" y="29838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10795</xdr:rowOff>
    </xdr:from>
    <xdr:ext cx="719455" cy="241300"/>
    <xdr:sp macro="" textlink="">
      <xdr:nvSpPr>
        <xdr:cNvPr id="59" name="テキスト ボックス 58"/>
        <xdr:cNvSpPr txBox="1"/>
      </xdr:nvSpPr>
      <xdr:spPr>
        <a:xfrm>
          <a:off x="4165600" y="2757805"/>
          <a:ext cx="7194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115570</xdr:rowOff>
    </xdr:from>
    <xdr:to xmlns:xdr="http://schemas.openxmlformats.org/drawingml/2006/spreadsheetDrawing">
      <xdr:col>22</xdr:col>
      <xdr:colOff>114300</xdr:colOff>
      <xdr:row>18</xdr:row>
      <xdr:rowOff>127635</xdr:rowOff>
    </xdr:to>
    <xdr:cxnSp macro="">
      <xdr:nvCxnSpPr>
        <xdr:cNvPr id="60" name="直線コネクタ 59"/>
        <xdr:cNvCxnSpPr/>
      </xdr:nvCxnSpPr>
      <xdr:spPr>
        <a:xfrm flipV="1">
          <a:off x="3257550" y="3197860"/>
          <a:ext cx="62865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106680</xdr:rowOff>
    </xdr:from>
    <xdr:to xmlns:xdr="http://schemas.openxmlformats.org/drawingml/2006/spreadsheetDrawing">
      <xdr:col>22</xdr:col>
      <xdr:colOff>165100</xdr:colOff>
      <xdr:row>18</xdr:row>
      <xdr:rowOff>38735</xdr:rowOff>
    </xdr:to>
    <xdr:sp macro="" textlink="">
      <xdr:nvSpPr>
        <xdr:cNvPr id="61" name="フローチャート: 判断 60"/>
        <xdr:cNvSpPr/>
      </xdr:nvSpPr>
      <xdr:spPr>
        <a:xfrm>
          <a:off x="3835400" y="302133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48895</xdr:rowOff>
    </xdr:from>
    <xdr:ext cx="762000" cy="236855"/>
    <xdr:sp macro="" textlink="">
      <xdr:nvSpPr>
        <xdr:cNvPr id="62" name="テキスト ボックス 61"/>
        <xdr:cNvSpPr txBox="1"/>
      </xdr:nvSpPr>
      <xdr:spPr>
        <a:xfrm>
          <a:off x="3543300" y="279590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127635</xdr:rowOff>
    </xdr:from>
    <xdr:to xmlns:xdr="http://schemas.openxmlformats.org/drawingml/2006/spreadsheetDrawing">
      <xdr:col>18</xdr:col>
      <xdr:colOff>171450</xdr:colOff>
      <xdr:row>18</xdr:row>
      <xdr:rowOff>146685</xdr:rowOff>
    </xdr:to>
    <xdr:cxnSp macro="">
      <xdr:nvCxnSpPr>
        <xdr:cNvPr id="63" name="直線コネクタ 62"/>
        <xdr:cNvCxnSpPr/>
      </xdr:nvCxnSpPr>
      <xdr:spPr>
        <a:xfrm flipV="1">
          <a:off x="2622550" y="3209925"/>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116840</xdr:rowOff>
    </xdr:from>
    <xdr:to xmlns:xdr="http://schemas.openxmlformats.org/drawingml/2006/spreadsheetDrawing">
      <xdr:col>19</xdr:col>
      <xdr:colOff>38100</xdr:colOff>
      <xdr:row>18</xdr:row>
      <xdr:rowOff>48895</xdr:rowOff>
    </xdr:to>
    <xdr:sp macro="" textlink="">
      <xdr:nvSpPr>
        <xdr:cNvPr id="64" name="フローチャート: 判断 63"/>
        <xdr:cNvSpPr/>
      </xdr:nvSpPr>
      <xdr:spPr>
        <a:xfrm>
          <a:off x="3213100" y="303149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58420</xdr:rowOff>
    </xdr:from>
    <xdr:ext cx="762000" cy="253365"/>
    <xdr:sp macro="" textlink="">
      <xdr:nvSpPr>
        <xdr:cNvPr id="65" name="テキスト ボックス 64"/>
        <xdr:cNvSpPr txBox="1"/>
      </xdr:nvSpPr>
      <xdr:spPr>
        <a:xfrm>
          <a:off x="2914650" y="2805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155575</xdr:rowOff>
    </xdr:from>
    <xdr:to xmlns:xdr="http://schemas.openxmlformats.org/drawingml/2006/spreadsheetDrawing">
      <xdr:col>15</xdr:col>
      <xdr:colOff>101600</xdr:colOff>
      <xdr:row>18</xdr:row>
      <xdr:rowOff>87630</xdr:rowOff>
    </xdr:to>
    <xdr:sp macro="" textlink="">
      <xdr:nvSpPr>
        <xdr:cNvPr id="66" name="フローチャート: 判断 65"/>
        <xdr:cNvSpPr/>
      </xdr:nvSpPr>
      <xdr:spPr>
        <a:xfrm>
          <a:off x="2571750" y="307022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97155</xdr:rowOff>
    </xdr:from>
    <xdr:ext cx="744855" cy="252095"/>
    <xdr:sp macro="" textlink="">
      <xdr:nvSpPr>
        <xdr:cNvPr id="67" name="テキスト ボックス 66"/>
        <xdr:cNvSpPr txBox="1"/>
      </xdr:nvSpPr>
      <xdr:spPr>
        <a:xfrm>
          <a:off x="2279650" y="2844165"/>
          <a:ext cx="7448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8" name="テキスト ボックス 67"/>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9" name="テキスト ボックス 68"/>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70" name="テキスト ボックス 69"/>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71" name="テキスト ボックス 70"/>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72" name="テキスト ボックス 71"/>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118745</xdr:rowOff>
    </xdr:from>
    <xdr:to xmlns:xdr="http://schemas.openxmlformats.org/drawingml/2006/spreadsheetDrawing">
      <xdr:col>29</xdr:col>
      <xdr:colOff>171450</xdr:colOff>
      <xdr:row>18</xdr:row>
      <xdr:rowOff>50800</xdr:rowOff>
    </xdr:to>
    <xdr:sp macro="" textlink="">
      <xdr:nvSpPr>
        <xdr:cNvPr id="73" name="楕円 72"/>
        <xdr:cNvSpPr/>
      </xdr:nvSpPr>
      <xdr:spPr>
        <a:xfrm>
          <a:off x="5048250" y="303339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92075</xdr:rowOff>
    </xdr:from>
    <xdr:ext cx="762000" cy="237490"/>
    <xdr:sp macro="" textlink="">
      <xdr:nvSpPr>
        <xdr:cNvPr id="74" name="人口1人当たり決算額の推移該当値テキスト130"/>
        <xdr:cNvSpPr txBox="1"/>
      </xdr:nvSpPr>
      <xdr:spPr>
        <a:xfrm>
          <a:off x="5168900" y="3006725"/>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48895</xdr:rowOff>
    </xdr:from>
    <xdr:to xmlns:xdr="http://schemas.openxmlformats.org/drawingml/2006/spreadsheetDrawing">
      <xdr:col>26</xdr:col>
      <xdr:colOff>101600</xdr:colOff>
      <xdr:row>18</xdr:row>
      <xdr:rowOff>147955</xdr:rowOff>
    </xdr:to>
    <xdr:sp macro="" textlink="">
      <xdr:nvSpPr>
        <xdr:cNvPr id="75" name="楕円 74"/>
        <xdr:cNvSpPr/>
      </xdr:nvSpPr>
      <xdr:spPr>
        <a:xfrm>
          <a:off x="4457700" y="31311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132715</xdr:rowOff>
    </xdr:from>
    <xdr:ext cx="719455" cy="253365"/>
    <xdr:sp macro="" textlink="">
      <xdr:nvSpPr>
        <xdr:cNvPr id="76" name="テキスト ボックス 75"/>
        <xdr:cNvSpPr txBox="1"/>
      </xdr:nvSpPr>
      <xdr:spPr>
        <a:xfrm>
          <a:off x="4165600" y="3215005"/>
          <a:ext cx="719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66040</xdr:rowOff>
    </xdr:from>
    <xdr:to xmlns:xdr="http://schemas.openxmlformats.org/drawingml/2006/spreadsheetDrawing">
      <xdr:col>22</xdr:col>
      <xdr:colOff>165100</xdr:colOff>
      <xdr:row>18</xdr:row>
      <xdr:rowOff>165100</xdr:rowOff>
    </xdr:to>
    <xdr:sp macro="" textlink="">
      <xdr:nvSpPr>
        <xdr:cNvPr id="77" name="楕円 76"/>
        <xdr:cNvSpPr/>
      </xdr:nvSpPr>
      <xdr:spPr>
        <a:xfrm>
          <a:off x="3835400" y="31483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150495</xdr:rowOff>
    </xdr:from>
    <xdr:ext cx="762000" cy="253365"/>
    <xdr:sp macro="" textlink="">
      <xdr:nvSpPr>
        <xdr:cNvPr id="78" name="テキスト ボックス 77"/>
        <xdr:cNvSpPr txBox="1"/>
      </xdr:nvSpPr>
      <xdr:spPr>
        <a:xfrm>
          <a:off x="3543300" y="3232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77470</xdr:rowOff>
    </xdr:from>
    <xdr:to xmlns:xdr="http://schemas.openxmlformats.org/drawingml/2006/spreadsheetDrawing">
      <xdr:col>19</xdr:col>
      <xdr:colOff>38100</xdr:colOff>
      <xdr:row>19</xdr:row>
      <xdr:rowOff>8890</xdr:rowOff>
    </xdr:to>
    <xdr:sp macro="" textlink="">
      <xdr:nvSpPr>
        <xdr:cNvPr id="79" name="楕円 78"/>
        <xdr:cNvSpPr/>
      </xdr:nvSpPr>
      <xdr:spPr>
        <a:xfrm>
          <a:off x="3213100" y="315976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162560</xdr:rowOff>
    </xdr:from>
    <xdr:ext cx="762000" cy="235585"/>
    <xdr:sp macro="" textlink="">
      <xdr:nvSpPr>
        <xdr:cNvPr id="80" name="テキスト ボックス 79"/>
        <xdr:cNvSpPr txBox="1"/>
      </xdr:nvSpPr>
      <xdr:spPr>
        <a:xfrm>
          <a:off x="2914650" y="3244850"/>
          <a:ext cx="7620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96520</xdr:rowOff>
    </xdr:from>
    <xdr:to xmlns:xdr="http://schemas.openxmlformats.org/drawingml/2006/spreadsheetDrawing">
      <xdr:col>15</xdr:col>
      <xdr:colOff>101600</xdr:colOff>
      <xdr:row>19</xdr:row>
      <xdr:rowOff>28575</xdr:rowOff>
    </xdr:to>
    <xdr:sp macro="" textlink="">
      <xdr:nvSpPr>
        <xdr:cNvPr id="81" name="楕円 80"/>
        <xdr:cNvSpPr/>
      </xdr:nvSpPr>
      <xdr:spPr>
        <a:xfrm>
          <a:off x="2571750" y="31788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13970</xdr:rowOff>
    </xdr:from>
    <xdr:ext cx="744855" cy="238125"/>
    <xdr:sp macro="" textlink="">
      <xdr:nvSpPr>
        <xdr:cNvPr id="82" name="テキスト ボックス 81"/>
        <xdr:cNvSpPr txBox="1"/>
      </xdr:nvSpPr>
      <xdr:spPr>
        <a:xfrm>
          <a:off x="2279650" y="3263900"/>
          <a:ext cx="7448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83" name="正方形/長方形 82"/>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8" name="直線コネクタ 87"/>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90" name="直線コネクタ 89"/>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92" name="直線コネクタ 91"/>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93" name="楕円 92"/>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394335" cy="272415"/>
    <xdr:sp macro="" textlink="">
      <xdr:nvSpPr>
        <xdr:cNvPr id="96" name="テキスト ボックス 95"/>
        <xdr:cNvSpPr txBox="1"/>
      </xdr:nvSpPr>
      <xdr:spPr>
        <a:xfrm>
          <a:off x="1524000" y="5166995"/>
          <a:ext cx="39433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8" name="直線コネクタ 97"/>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44855" cy="255270"/>
    <xdr:sp macro="" textlink="">
      <xdr:nvSpPr>
        <xdr:cNvPr id="99" name="テキスト ボックス 98"/>
        <xdr:cNvSpPr txBox="1"/>
      </xdr:nvSpPr>
      <xdr:spPr>
        <a:xfrm>
          <a:off x="1250950" y="7362190"/>
          <a:ext cx="7448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44855" cy="256540"/>
    <xdr:sp macro="" textlink="">
      <xdr:nvSpPr>
        <xdr:cNvPr id="101" name="テキスト ボックス 100"/>
        <xdr:cNvSpPr txBox="1"/>
      </xdr:nvSpPr>
      <xdr:spPr>
        <a:xfrm>
          <a:off x="1250950" y="7035800"/>
          <a:ext cx="7448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44855" cy="259080"/>
    <xdr:sp macro="" textlink="">
      <xdr:nvSpPr>
        <xdr:cNvPr id="103" name="テキスト ボックス 102"/>
        <xdr:cNvSpPr txBox="1"/>
      </xdr:nvSpPr>
      <xdr:spPr>
        <a:xfrm>
          <a:off x="1250950" y="670941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44855" cy="258445"/>
    <xdr:sp macro="" textlink="">
      <xdr:nvSpPr>
        <xdr:cNvPr id="105" name="テキスト ボックス 104"/>
        <xdr:cNvSpPr txBox="1"/>
      </xdr:nvSpPr>
      <xdr:spPr>
        <a:xfrm>
          <a:off x="1250950" y="6382385"/>
          <a:ext cx="7448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44855" cy="254000"/>
    <xdr:sp macro="" textlink="">
      <xdr:nvSpPr>
        <xdr:cNvPr id="107" name="テキスト ボックス 106"/>
        <xdr:cNvSpPr txBox="1"/>
      </xdr:nvSpPr>
      <xdr:spPr>
        <a:xfrm>
          <a:off x="1250950" y="6055995"/>
          <a:ext cx="7448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44855" cy="259715"/>
    <xdr:sp macro="" textlink="">
      <xdr:nvSpPr>
        <xdr:cNvPr id="109" name="テキスト ボックス 108"/>
        <xdr:cNvSpPr txBox="1"/>
      </xdr:nvSpPr>
      <xdr:spPr>
        <a:xfrm>
          <a:off x="1250950" y="5728970"/>
          <a:ext cx="7448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44855" cy="249555"/>
    <xdr:sp macro="" textlink="">
      <xdr:nvSpPr>
        <xdr:cNvPr id="111" name="テキスト ボックス 110"/>
        <xdr:cNvSpPr txBox="1"/>
      </xdr:nvSpPr>
      <xdr:spPr>
        <a:xfrm>
          <a:off x="1250950" y="5403215"/>
          <a:ext cx="7448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099050" y="5972810"/>
          <a:ext cx="0" cy="1590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62000" cy="256540"/>
    <xdr:sp macro="" textlink="">
      <xdr:nvSpPr>
        <xdr:cNvPr id="114" name="人口1人当たり決算額の推移最小値テキスト445"/>
        <xdr:cNvSpPr txBox="1"/>
      </xdr:nvSpPr>
      <xdr:spPr>
        <a:xfrm>
          <a:off x="5168900" y="753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010150" y="75634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62000" cy="259080"/>
    <xdr:sp macro="" textlink="">
      <xdr:nvSpPr>
        <xdr:cNvPr id="116" name="人口1人当たり決算額の推移最大値テキスト445"/>
        <xdr:cNvSpPr txBox="1"/>
      </xdr:nvSpPr>
      <xdr:spPr>
        <a:xfrm>
          <a:off x="5168900" y="571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010150" y="59728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81280</xdr:rowOff>
    </xdr:from>
    <xdr:to xmlns:xdr="http://schemas.openxmlformats.org/drawingml/2006/spreadsheetDrawing">
      <xdr:col>29</xdr:col>
      <xdr:colOff>127000</xdr:colOff>
      <xdr:row>38</xdr:row>
      <xdr:rowOff>82550</xdr:rowOff>
    </xdr:to>
    <xdr:cxnSp macro="">
      <xdr:nvCxnSpPr>
        <xdr:cNvPr id="118" name="直線コネクタ 117"/>
        <xdr:cNvCxnSpPr/>
      </xdr:nvCxnSpPr>
      <xdr:spPr>
        <a:xfrm>
          <a:off x="4508500" y="7442200"/>
          <a:ext cx="5905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191135</xdr:rowOff>
    </xdr:from>
    <xdr:ext cx="762000" cy="254635"/>
    <xdr:sp macro="" textlink="">
      <xdr:nvSpPr>
        <xdr:cNvPr id="119" name="人口1人当たり決算額の推移平均値テキスト445"/>
        <xdr:cNvSpPr txBox="1"/>
      </xdr:nvSpPr>
      <xdr:spPr>
        <a:xfrm>
          <a:off x="5168900" y="72091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171450</xdr:colOff>
      <xdr:row>38</xdr:row>
      <xdr:rowOff>101600</xdr:rowOff>
    </xdr:to>
    <xdr:sp macro="" textlink="">
      <xdr:nvSpPr>
        <xdr:cNvPr id="120" name="フローチャート: 判断 119"/>
        <xdr:cNvSpPr/>
      </xdr:nvSpPr>
      <xdr:spPr>
        <a:xfrm>
          <a:off x="5048250" y="736346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81280</xdr:rowOff>
    </xdr:from>
    <xdr:to xmlns:xdr="http://schemas.openxmlformats.org/drawingml/2006/spreadsheetDrawing">
      <xdr:col>26</xdr:col>
      <xdr:colOff>50800</xdr:colOff>
      <xdr:row>38</xdr:row>
      <xdr:rowOff>86360</xdr:rowOff>
    </xdr:to>
    <xdr:cxnSp macro="">
      <xdr:nvCxnSpPr>
        <xdr:cNvPr id="121" name="直線コネクタ 120"/>
        <xdr:cNvCxnSpPr/>
      </xdr:nvCxnSpPr>
      <xdr:spPr>
        <a:xfrm flipV="1">
          <a:off x="3886200" y="7442200"/>
          <a:ext cx="6223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99695</xdr:rowOff>
    </xdr:to>
    <xdr:sp macro="" textlink="">
      <xdr:nvSpPr>
        <xdr:cNvPr id="122" name="フローチャート: 判断 121"/>
        <xdr:cNvSpPr/>
      </xdr:nvSpPr>
      <xdr:spPr>
        <a:xfrm>
          <a:off x="4457700" y="7361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113030</xdr:rowOff>
    </xdr:from>
    <xdr:ext cx="719455" cy="258445"/>
    <xdr:sp macro="" textlink="">
      <xdr:nvSpPr>
        <xdr:cNvPr id="123" name="テキスト ボックス 122"/>
        <xdr:cNvSpPr txBox="1"/>
      </xdr:nvSpPr>
      <xdr:spPr>
        <a:xfrm>
          <a:off x="4165600" y="7131050"/>
          <a:ext cx="719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38</xdr:row>
      <xdr:rowOff>85090</xdr:rowOff>
    </xdr:from>
    <xdr:to xmlns:xdr="http://schemas.openxmlformats.org/drawingml/2006/spreadsheetDrawing">
      <xdr:col>22</xdr:col>
      <xdr:colOff>114300</xdr:colOff>
      <xdr:row>38</xdr:row>
      <xdr:rowOff>86360</xdr:rowOff>
    </xdr:to>
    <xdr:cxnSp macro="">
      <xdr:nvCxnSpPr>
        <xdr:cNvPr id="124" name="直線コネクタ 123"/>
        <xdr:cNvCxnSpPr/>
      </xdr:nvCxnSpPr>
      <xdr:spPr>
        <a:xfrm>
          <a:off x="3257550" y="7446010"/>
          <a:ext cx="6286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100330</xdr:rowOff>
    </xdr:to>
    <xdr:sp macro="" textlink="">
      <xdr:nvSpPr>
        <xdr:cNvPr id="125" name="フローチャート: 判断 124"/>
        <xdr:cNvSpPr/>
      </xdr:nvSpPr>
      <xdr:spPr>
        <a:xfrm>
          <a:off x="3835400" y="73621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113030</xdr:rowOff>
    </xdr:from>
    <xdr:ext cx="762000" cy="258445"/>
    <xdr:sp macro="" textlink="">
      <xdr:nvSpPr>
        <xdr:cNvPr id="126" name="テキスト ボックス 125"/>
        <xdr:cNvSpPr txBox="1"/>
      </xdr:nvSpPr>
      <xdr:spPr>
        <a:xfrm>
          <a:off x="3543300" y="7131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80010</xdr:rowOff>
    </xdr:from>
    <xdr:to xmlns:xdr="http://schemas.openxmlformats.org/drawingml/2006/spreadsheetDrawing">
      <xdr:col>18</xdr:col>
      <xdr:colOff>171450</xdr:colOff>
      <xdr:row>38</xdr:row>
      <xdr:rowOff>85090</xdr:rowOff>
    </xdr:to>
    <xdr:cxnSp macro="">
      <xdr:nvCxnSpPr>
        <xdr:cNvPr id="127" name="直線コネクタ 126"/>
        <xdr:cNvCxnSpPr/>
      </xdr:nvCxnSpPr>
      <xdr:spPr>
        <a:xfrm>
          <a:off x="2622550" y="7440930"/>
          <a:ext cx="6350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104775</xdr:rowOff>
    </xdr:to>
    <xdr:sp macro="" textlink="">
      <xdr:nvSpPr>
        <xdr:cNvPr id="128" name="フローチャート: 判断 127"/>
        <xdr:cNvSpPr/>
      </xdr:nvSpPr>
      <xdr:spPr>
        <a:xfrm>
          <a:off x="3213100" y="736600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116840</xdr:rowOff>
    </xdr:from>
    <xdr:ext cx="762000" cy="258445"/>
    <xdr:sp macro="" textlink="">
      <xdr:nvSpPr>
        <xdr:cNvPr id="129" name="テキスト ボックス 128"/>
        <xdr:cNvSpPr txBox="1"/>
      </xdr:nvSpPr>
      <xdr:spPr>
        <a:xfrm>
          <a:off x="2914650" y="713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10795</xdr:rowOff>
    </xdr:from>
    <xdr:to xmlns:xdr="http://schemas.openxmlformats.org/drawingml/2006/spreadsheetDrawing">
      <xdr:col>15</xdr:col>
      <xdr:colOff>101600</xdr:colOff>
      <xdr:row>38</xdr:row>
      <xdr:rowOff>109855</xdr:rowOff>
    </xdr:to>
    <xdr:sp macro="" textlink="">
      <xdr:nvSpPr>
        <xdr:cNvPr id="130" name="フローチャート: 判断 129"/>
        <xdr:cNvSpPr/>
      </xdr:nvSpPr>
      <xdr:spPr>
        <a:xfrm>
          <a:off x="2571750" y="73717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122555</xdr:rowOff>
    </xdr:from>
    <xdr:ext cx="744855" cy="248920"/>
    <xdr:sp macro="" textlink="">
      <xdr:nvSpPr>
        <xdr:cNvPr id="131" name="テキスト ボックス 130"/>
        <xdr:cNvSpPr txBox="1"/>
      </xdr:nvSpPr>
      <xdr:spPr>
        <a:xfrm>
          <a:off x="2279650" y="7140575"/>
          <a:ext cx="744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32" name="テキスト ボックス 131"/>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33" name="テキスト ボックス 132"/>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34" name="テキスト ボックス 133"/>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5" name="テキスト ボックス 134"/>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6" name="テキスト ボックス 135"/>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33020</xdr:rowOff>
    </xdr:from>
    <xdr:to xmlns:xdr="http://schemas.openxmlformats.org/drawingml/2006/spreadsheetDrawing">
      <xdr:col>29</xdr:col>
      <xdr:colOff>171450</xdr:colOff>
      <xdr:row>38</xdr:row>
      <xdr:rowOff>132080</xdr:rowOff>
    </xdr:to>
    <xdr:sp macro="" textlink="">
      <xdr:nvSpPr>
        <xdr:cNvPr id="137" name="楕円 136"/>
        <xdr:cNvSpPr/>
      </xdr:nvSpPr>
      <xdr:spPr>
        <a:xfrm>
          <a:off x="5048250" y="739394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305435</xdr:rowOff>
    </xdr:from>
    <xdr:ext cx="762000" cy="250825"/>
    <xdr:sp macro="" textlink="">
      <xdr:nvSpPr>
        <xdr:cNvPr id="138" name="人口1人当たり決算額の推移該当値テキスト445"/>
        <xdr:cNvSpPr txBox="1"/>
      </xdr:nvSpPr>
      <xdr:spPr>
        <a:xfrm>
          <a:off x="5168900" y="7323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38</xdr:row>
      <xdr:rowOff>31750</xdr:rowOff>
    </xdr:from>
    <xdr:to xmlns:xdr="http://schemas.openxmlformats.org/drawingml/2006/spreadsheetDrawing">
      <xdr:col>26</xdr:col>
      <xdr:colOff>101600</xdr:colOff>
      <xdr:row>38</xdr:row>
      <xdr:rowOff>130810</xdr:rowOff>
    </xdr:to>
    <xdr:sp macro="" textlink="">
      <xdr:nvSpPr>
        <xdr:cNvPr id="139" name="楕円 138"/>
        <xdr:cNvSpPr/>
      </xdr:nvSpPr>
      <xdr:spPr>
        <a:xfrm>
          <a:off x="4457700" y="73926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116205</xdr:rowOff>
    </xdr:from>
    <xdr:ext cx="719455" cy="257175"/>
    <xdr:sp macro="" textlink="">
      <xdr:nvSpPr>
        <xdr:cNvPr id="140" name="テキスト ボックス 139"/>
        <xdr:cNvSpPr txBox="1"/>
      </xdr:nvSpPr>
      <xdr:spPr>
        <a:xfrm>
          <a:off x="4165600" y="7477125"/>
          <a:ext cx="719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38</xdr:row>
      <xdr:rowOff>36830</xdr:rowOff>
    </xdr:from>
    <xdr:to xmlns:xdr="http://schemas.openxmlformats.org/drawingml/2006/spreadsheetDrawing">
      <xdr:col>22</xdr:col>
      <xdr:colOff>165100</xdr:colOff>
      <xdr:row>38</xdr:row>
      <xdr:rowOff>135890</xdr:rowOff>
    </xdr:to>
    <xdr:sp macro="" textlink="">
      <xdr:nvSpPr>
        <xdr:cNvPr id="141" name="楕円 140"/>
        <xdr:cNvSpPr/>
      </xdr:nvSpPr>
      <xdr:spPr>
        <a:xfrm>
          <a:off x="3835400" y="73977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120650</xdr:rowOff>
    </xdr:from>
    <xdr:ext cx="762000" cy="255270"/>
    <xdr:sp macro="" textlink="">
      <xdr:nvSpPr>
        <xdr:cNvPr id="142" name="テキスト ボックス 141"/>
        <xdr:cNvSpPr txBox="1"/>
      </xdr:nvSpPr>
      <xdr:spPr>
        <a:xfrm>
          <a:off x="3543300" y="74815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38</xdr:row>
      <xdr:rowOff>35560</xdr:rowOff>
    </xdr:from>
    <xdr:to xmlns:xdr="http://schemas.openxmlformats.org/drawingml/2006/spreadsheetDrawing">
      <xdr:col>19</xdr:col>
      <xdr:colOff>38100</xdr:colOff>
      <xdr:row>38</xdr:row>
      <xdr:rowOff>134620</xdr:rowOff>
    </xdr:to>
    <xdr:sp macro="" textlink="">
      <xdr:nvSpPr>
        <xdr:cNvPr id="143" name="楕円 142"/>
        <xdr:cNvSpPr/>
      </xdr:nvSpPr>
      <xdr:spPr>
        <a:xfrm>
          <a:off x="3213100" y="739648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38</xdr:row>
      <xdr:rowOff>119380</xdr:rowOff>
    </xdr:from>
    <xdr:ext cx="762000" cy="255270"/>
    <xdr:sp macro="" textlink="">
      <xdr:nvSpPr>
        <xdr:cNvPr id="144" name="テキスト ボックス 143"/>
        <xdr:cNvSpPr txBox="1"/>
      </xdr:nvSpPr>
      <xdr:spPr>
        <a:xfrm>
          <a:off x="2914650" y="7480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30480</xdr:rowOff>
    </xdr:from>
    <xdr:to xmlns:xdr="http://schemas.openxmlformats.org/drawingml/2006/spreadsheetDrawing">
      <xdr:col>15</xdr:col>
      <xdr:colOff>101600</xdr:colOff>
      <xdr:row>38</xdr:row>
      <xdr:rowOff>129540</xdr:rowOff>
    </xdr:to>
    <xdr:sp macro="" textlink="">
      <xdr:nvSpPr>
        <xdr:cNvPr id="145" name="楕円 144"/>
        <xdr:cNvSpPr/>
      </xdr:nvSpPr>
      <xdr:spPr>
        <a:xfrm>
          <a:off x="2571750" y="73914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115570</xdr:rowOff>
    </xdr:from>
    <xdr:ext cx="744855" cy="257810"/>
    <xdr:sp macro="" textlink="">
      <xdr:nvSpPr>
        <xdr:cNvPr id="146" name="テキスト ボックス 145"/>
        <xdr:cNvSpPr txBox="1"/>
      </xdr:nvSpPr>
      <xdr:spPr>
        <a:xfrm>
          <a:off x="2279650" y="7476490"/>
          <a:ext cx="7448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18,710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39395"/>
    <xdr:sp macro="" textlink="">
      <xdr:nvSpPr>
        <xdr:cNvPr id="30" name="テキスト ボックス 29"/>
        <xdr:cNvSpPr txBox="1"/>
      </xdr:nvSpPr>
      <xdr:spPr>
        <a:xfrm>
          <a:off x="641350" y="3108325"/>
          <a:ext cx="60464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095"/>
    <xdr:sp macro="" textlink="">
      <xdr:nvSpPr>
        <xdr:cNvPr id="31" name="テキスト ボックス 30"/>
        <xdr:cNvSpPr txBox="1"/>
      </xdr:nvSpPr>
      <xdr:spPr>
        <a:xfrm>
          <a:off x="641350" y="341820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32740" cy="219075"/>
    <xdr:sp macro="" textlink="">
      <xdr:nvSpPr>
        <xdr:cNvPr id="40" name="テキスト ボックス 39"/>
        <xdr:cNvSpPr txBox="1"/>
      </xdr:nvSpPr>
      <xdr:spPr>
        <a:xfrm>
          <a:off x="6667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36220"/>
    <xdr:sp macro="" textlink="">
      <xdr:nvSpPr>
        <xdr:cNvPr id="42" name="テキスト ボックス 41"/>
        <xdr:cNvSpPr txBox="1"/>
      </xdr:nvSpPr>
      <xdr:spPr>
        <a:xfrm>
          <a:off x="211455" y="6818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38125"/>
    <xdr:sp macro="" textlink="">
      <xdr:nvSpPr>
        <xdr:cNvPr id="44" name="テキスト ボックス 43"/>
        <xdr:cNvSpPr txBox="1"/>
      </xdr:nvSpPr>
      <xdr:spPr>
        <a:xfrm>
          <a:off x="211455" y="6499860"/>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41300"/>
    <xdr:sp macro="" textlink="">
      <xdr:nvSpPr>
        <xdr:cNvPr id="46" name="テキスト ボックス 45"/>
        <xdr:cNvSpPr txBox="1"/>
      </xdr:nvSpPr>
      <xdr:spPr>
        <a:xfrm>
          <a:off x="211455" y="61798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156845</xdr:rowOff>
    </xdr:from>
    <xdr:ext cx="595630" cy="253365"/>
    <xdr:sp macro="" textlink="">
      <xdr:nvSpPr>
        <xdr:cNvPr id="48" name="テキスト ボックス 47"/>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2095"/>
    <xdr:sp macro="" textlink="">
      <xdr:nvSpPr>
        <xdr:cNvPr id="50" name="テキスト ボックス 49"/>
        <xdr:cNvSpPr txBox="1"/>
      </xdr:nvSpPr>
      <xdr:spPr>
        <a:xfrm>
          <a:off x="16637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36220"/>
    <xdr:sp macro="" textlink="">
      <xdr:nvSpPr>
        <xdr:cNvPr id="56" name="テキスト ボックス 55"/>
        <xdr:cNvSpPr txBox="1"/>
      </xdr:nvSpPr>
      <xdr:spPr>
        <a:xfrm>
          <a:off x="16637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54610</xdr:rowOff>
    </xdr:from>
    <xdr:to xmlns:xdr="http://schemas.openxmlformats.org/drawingml/2006/spreadsheetDrawing">
      <xdr:col>24</xdr:col>
      <xdr:colOff>62865</xdr:colOff>
      <xdr:row>38</xdr:row>
      <xdr:rowOff>165100</xdr:rowOff>
    </xdr:to>
    <xdr:cxnSp macro="">
      <xdr:nvCxnSpPr>
        <xdr:cNvPr id="58" name="直線コネクタ 57"/>
        <xdr:cNvCxnSpPr/>
      </xdr:nvCxnSpPr>
      <xdr:spPr>
        <a:xfrm flipV="1">
          <a:off x="4176395" y="50876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4670" cy="253365"/>
    <xdr:sp macro="" textlink="">
      <xdr:nvSpPr>
        <xdr:cNvPr id="59" name="人件費最小値テキスト"/>
        <xdr:cNvSpPr txBox="1"/>
      </xdr:nvSpPr>
      <xdr:spPr>
        <a:xfrm>
          <a:off x="4229100" y="6543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165100</xdr:rowOff>
    </xdr:from>
    <xdr:to xmlns:xdr="http://schemas.openxmlformats.org/drawingml/2006/spreadsheetDrawing">
      <xdr:col>24</xdr:col>
      <xdr:colOff>152400</xdr:colOff>
      <xdr:row>38</xdr:row>
      <xdr:rowOff>165100</xdr:rowOff>
    </xdr:to>
    <xdr:cxnSp macro="">
      <xdr:nvCxnSpPr>
        <xdr:cNvPr id="60" name="直線コネクタ 59"/>
        <xdr:cNvCxnSpPr/>
      </xdr:nvCxnSpPr>
      <xdr:spPr>
        <a:xfrm>
          <a:off x="4108450" y="6539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3365"/>
    <xdr:sp macro="" textlink="">
      <xdr:nvSpPr>
        <xdr:cNvPr id="61" name="人件費最大値テキスト"/>
        <xdr:cNvSpPr txBox="1"/>
      </xdr:nvSpPr>
      <xdr:spPr>
        <a:xfrm>
          <a:off x="4229100" y="48679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54610</xdr:rowOff>
    </xdr:from>
    <xdr:to xmlns:xdr="http://schemas.openxmlformats.org/drawingml/2006/spreadsheetDrawing">
      <xdr:col>24</xdr:col>
      <xdr:colOff>152400</xdr:colOff>
      <xdr:row>30</xdr:row>
      <xdr:rowOff>54610</xdr:rowOff>
    </xdr:to>
    <xdr:cxnSp macro="">
      <xdr:nvCxnSpPr>
        <xdr:cNvPr id="62" name="直線コネクタ 61"/>
        <xdr:cNvCxnSpPr/>
      </xdr:nvCxnSpPr>
      <xdr:spPr>
        <a:xfrm>
          <a:off x="4108450" y="5087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10795</xdr:rowOff>
    </xdr:from>
    <xdr:to xmlns:xdr="http://schemas.openxmlformats.org/drawingml/2006/spreadsheetDrawing">
      <xdr:col>24</xdr:col>
      <xdr:colOff>63500</xdr:colOff>
      <xdr:row>37</xdr:row>
      <xdr:rowOff>101600</xdr:rowOff>
    </xdr:to>
    <xdr:cxnSp macro="">
      <xdr:nvCxnSpPr>
        <xdr:cNvPr id="63" name="直線コネクタ 62"/>
        <xdr:cNvCxnSpPr/>
      </xdr:nvCxnSpPr>
      <xdr:spPr>
        <a:xfrm flipV="1">
          <a:off x="3429000" y="6217285"/>
          <a:ext cx="7493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130175</xdr:rowOff>
    </xdr:from>
    <xdr:ext cx="598805" cy="252095"/>
    <xdr:sp macro="" textlink="">
      <xdr:nvSpPr>
        <xdr:cNvPr id="64" name="人件費平均値テキスト"/>
        <xdr:cNvSpPr txBox="1"/>
      </xdr:nvSpPr>
      <xdr:spPr>
        <a:xfrm>
          <a:off x="4229100" y="583374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107950</xdr:rowOff>
    </xdr:from>
    <xdr:to xmlns:xdr="http://schemas.openxmlformats.org/drawingml/2006/spreadsheetDrawing">
      <xdr:col>24</xdr:col>
      <xdr:colOff>114300</xdr:colOff>
      <xdr:row>36</xdr:row>
      <xdr:rowOff>39370</xdr:rowOff>
    </xdr:to>
    <xdr:sp macro="" textlink="">
      <xdr:nvSpPr>
        <xdr:cNvPr id="65" name="フローチャート: 判断 64"/>
        <xdr:cNvSpPr/>
      </xdr:nvSpPr>
      <xdr:spPr>
        <a:xfrm>
          <a:off x="4127500" y="5979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101600</xdr:rowOff>
    </xdr:from>
    <xdr:to xmlns:xdr="http://schemas.openxmlformats.org/drawingml/2006/spreadsheetDrawing">
      <xdr:col>19</xdr:col>
      <xdr:colOff>171450</xdr:colOff>
      <xdr:row>37</xdr:row>
      <xdr:rowOff>107315</xdr:rowOff>
    </xdr:to>
    <xdr:cxnSp macro="">
      <xdr:nvCxnSpPr>
        <xdr:cNvPr id="66" name="直線コネクタ 65"/>
        <xdr:cNvCxnSpPr/>
      </xdr:nvCxnSpPr>
      <xdr:spPr>
        <a:xfrm flipV="1">
          <a:off x="2622550" y="630809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42545</xdr:rowOff>
    </xdr:from>
    <xdr:to xmlns:xdr="http://schemas.openxmlformats.org/drawingml/2006/spreadsheetDrawing">
      <xdr:col>20</xdr:col>
      <xdr:colOff>38100</xdr:colOff>
      <xdr:row>36</xdr:row>
      <xdr:rowOff>142240</xdr:rowOff>
    </xdr:to>
    <xdr:sp macro="" textlink="">
      <xdr:nvSpPr>
        <xdr:cNvPr id="67" name="フローチャート: 判断 66"/>
        <xdr:cNvSpPr/>
      </xdr:nvSpPr>
      <xdr:spPr>
        <a:xfrm>
          <a:off x="3384550" y="6081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158750</xdr:rowOff>
    </xdr:from>
    <xdr:ext cx="581660" cy="236855"/>
    <xdr:sp macro="" textlink="">
      <xdr:nvSpPr>
        <xdr:cNvPr id="68" name="テキスト ボックス 67"/>
        <xdr:cNvSpPr txBox="1"/>
      </xdr:nvSpPr>
      <xdr:spPr>
        <a:xfrm>
          <a:off x="3154680" y="5862320"/>
          <a:ext cx="5816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106045</xdr:rowOff>
    </xdr:from>
    <xdr:to xmlns:xdr="http://schemas.openxmlformats.org/drawingml/2006/spreadsheetDrawing">
      <xdr:col>15</xdr:col>
      <xdr:colOff>50800</xdr:colOff>
      <xdr:row>37</xdr:row>
      <xdr:rowOff>107315</xdr:rowOff>
    </xdr:to>
    <xdr:cxnSp macro="">
      <xdr:nvCxnSpPr>
        <xdr:cNvPr id="69" name="直線コネクタ 68"/>
        <xdr:cNvCxnSpPr/>
      </xdr:nvCxnSpPr>
      <xdr:spPr>
        <a:xfrm>
          <a:off x="1828800" y="631253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67945</xdr:rowOff>
    </xdr:from>
    <xdr:to xmlns:xdr="http://schemas.openxmlformats.org/drawingml/2006/spreadsheetDrawing">
      <xdr:col>15</xdr:col>
      <xdr:colOff>101600</xdr:colOff>
      <xdr:row>36</xdr:row>
      <xdr:rowOff>167005</xdr:rowOff>
    </xdr:to>
    <xdr:sp macro="" textlink="">
      <xdr:nvSpPr>
        <xdr:cNvPr id="70" name="フローチャート: 判断 69"/>
        <xdr:cNvSpPr/>
      </xdr:nvSpPr>
      <xdr:spPr>
        <a:xfrm>
          <a:off x="2571750" y="6106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15875</xdr:rowOff>
    </xdr:from>
    <xdr:ext cx="581660" cy="237490"/>
    <xdr:sp macro="" textlink="">
      <xdr:nvSpPr>
        <xdr:cNvPr id="71" name="テキスト ボックス 70"/>
        <xdr:cNvSpPr txBox="1"/>
      </xdr:nvSpPr>
      <xdr:spPr>
        <a:xfrm>
          <a:off x="2360930" y="588708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106045</xdr:rowOff>
    </xdr:from>
    <xdr:to xmlns:xdr="http://schemas.openxmlformats.org/drawingml/2006/spreadsheetDrawing">
      <xdr:col>10</xdr:col>
      <xdr:colOff>114300</xdr:colOff>
      <xdr:row>37</xdr:row>
      <xdr:rowOff>137160</xdr:rowOff>
    </xdr:to>
    <xdr:cxnSp macro="">
      <xdr:nvCxnSpPr>
        <xdr:cNvPr id="72" name="直線コネクタ 71"/>
        <xdr:cNvCxnSpPr/>
      </xdr:nvCxnSpPr>
      <xdr:spPr>
        <a:xfrm flipV="1">
          <a:off x="1028700" y="631253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74930</xdr:rowOff>
    </xdr:from>
    <xdr:to xmlns:xdr="http://schemas.openxmlformats.org/drawingml/2006/spreadsheetDrawing">
      <xdr:col>10</xdr:col>
      <xdr:colOff>165100</xdr:colOff>
      <xdr:row>37</xdr:row>
      <xdr:rowOff>6350</xdr:rowOff>
    </xdr:to>
    <xdr:sp macro="" textlink="">
      <xdr:nvSpPr>
        <xdr:cNvPr id="73" name="フローチャート: 判断 72"/>
        <xdr:cNvSpPr/>
      </xdr:nvSpPr>
      <xdr:spPr>
        <a:xfrm>
          <a:off x="1778000" y="611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22860</xdr:rowOff>
    </xdr:from>
    <xdr:ext cx="581660" cy="253365"/>
    <xdr:sp macro="" textlink="">
      <xdr:nvSpPr>
        <xdr:cNvPr id="74" name="テキスト ボックス 73"/>
        <xdr:cNvSpPr txBox="1"/>
      </xdr:nvSpPr>
      <xdr:spPr>
        <a:xfrm>
          <a:off x="1548130" y="5894070"/>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122555</xdr:rowOff>
    </xdr:from>
    <xdr:to xmlns:xdr="http://schemas.openxmlformats.org/drawingml/2006/spreadsheetDrawing">
      <xdr:col>6</xdr:col>
      <xdr:colOff>38100</xdr:colOff>
      <xdr:row>37</xdr:row>
      <xdr:rowOff>53975</xdr:rowOff>
    </xdr:to>
    <xdr:sp macro="" textlink="">
      <xdr:nvSpPr>
        <xdr:cNvPr id="75" name="フローチャート: 判断 74"/>
        <xdr:cNvSpPr/>
      </xdr:nvSpPr>
      <xdr:spPr>
        <a:xfrm>
          <a:off x="984250" y="6161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70485</xdr:rowOff>
    </xdr:from>
    <xdr:ext cx="581660" cy="237490"/>
    <xdr:sp macro="" textlink="">
      <xdr:nvSpPr>
        <xdr:cNvPr id="76" name="テキスト ボックス 75"/>
        <xdr:cNvSpPr txBox="1"/>
      </xdr:nvSpPr>
      <xdr:spPr>
        <a:xfrm>
          <a:off x="754380" y="594169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44855" cy="253365"/>
    <xdr:sp macro="" textlink="">
      <xdr:nvSpPr>
        <xdr:cNvPr id="79" name="テキスト ボックス 78"/>
        <xdr:cNvSpPr txBox="1"/>
      </xdr:nvSpPr>
      <xdr:spPr>
        <a:xfrm>
          <a:off x="24511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128905</xdr:rowOff>
    </xdr:from>
    <xdr:to xmlns:xdr="http://schemas.openxmlformats.org/drawingml/2006/spreadsheetDrawing">
      <xdr:col>24</xdr:col>
      <xdr:colOff>114300</xdr:colOff>
      <xdr:row>37</xdr:row>
      <xdr:rowOff>60325</xdr:rowOff>
    </xdr:to>
    <xdr:sp macro="" textlink="">
      <xdr:nvSpPr>
        <xdr:cNvPr id="82" name="楕円 81"/>
        <xdr:cNvSpPr/>
      </xdr:nvSpPr>
      <xdr:spPr>
        <a:xfrm>
          <a:off x="4127500" y="6167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107315</xdr:rowOff>
    </xdr:from>
    <xdr:ext cx="534670" cy="235585"/>
    <xdr:sp macro="" textlink="">
      <xdr:nvSpPr>
        <xdr:cNvPr id="83" name="人件費該当値テキスト"/>
        <xdr:cNvSpPr txBox="1"/>
      </xdr:nvSpPr>
      <xdr:spPr>
        <a:xfrm>
          <a:off x="4229100" y="6146165"/>
          <a:ext cx="53467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52070</xdr:rowOff>
    </xdr:from>
    <xdr:to xmlns:xdr="http://schemas.openxmlformats.org/drawingml/2006/spreadsheetDrawing">
      <xdr:col>20</xdr:col>
      <xdr:colOff>38100</xdr:colOff>
      <xdr:row>37</xdr:row>
      <xdr:rowOff>151130</xdr:rowOff>
    </xdr:to>
    <xdr:sp macro="" textlink="">
      <xdr:nvSpPr>
        <xdr:cNvPr id="84" name="楕円 83"/>
        <xdr:cNvSpPr/>
      </xdr:nvSpPr>
      <xdr:spPr>
        <a:xfrm>
          <a:off x="3384550" y="6258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142875</xdr:rowOff>
    </xdr:from>
    <xdr:ext cx="517525" cy="239395"/>
    <xdr:sp macro="" textlink="">
      <xdr:nvSpPr>
        <xdr:cNvPr id="85" name="テキスト ボックス 84"/>
        <xdr:cNvSpPr txBox="1"/>
      </xdr:nvSpPr>
      <xdr:spPr>
        <a:xfrm>
          <a:off x="3187065" y="6349365"/>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57785</xdr:rowOff>
    </xdr:from>
    <xdr:to xmlns:xdr="http://schemas.openxmlformats.org/drawingml/2006/spreadsheetDrawing">
      <xdr:col>15</xdr:col>
      <xdr:colOff>101600</xdr:colOff>
      <xdr:row>37</xdr:row>
      <xdr:rowOff>156845</xdr:rowOff>
    </xdr:to>
    <xdr:sp macro="" textlink="">
      <xdr:nvSpPr>
        <xdr:cNvPr id="86" name="楕円 85"/>
        <xdr:cNvSpPr/>
      </xdr:nvSpPr>
      <xdr:spPr>
        <a:xfrm>
          <a:off x="2571750" y="6264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148590</xdr:rowOff>
    </xdr:from>
    <xdr:ext cx="517525" cy="237490"/>
    <xdr:sp macro="" textlink="">
      <xdr:nvSpPr>
        <xdr:cNvPr id="87" name="テキスト ボックス 86"/>
        <xdr:cNvSpPr txBox="1"/>
      </xdr:nvSpPr>
      <xdr:spPr>
        <a:xfrm>
          <a:off x="2393315" y="6355080"/>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55880</xdr:rowOff>
    </xdr:from>
    <xdr:to xmlns:xdr="http://schemas.openxmlformats.org/drawingml/2006/spreadsheetDrawing">
      <xdr:col>10</xdr:col>
      <xdr:colOff>165100</xdr:colOff>
      <xdr:row>37</xdr:row>
      <xdr:rowOff>154940</xdr:rowOff>
    </xdr:to>
    <xdr:sp macro="" textlink="">
      <xdr:nvSpPr>
        <xdr:cNvPr id="88" name="楕円 87"/>
        <xdr:cNvSpPr/>
      </xdr:nvSpPr>
      <xdr:spPr>
        <a:xfrm>
          <a:off x="1778000" y="6262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147320</xdr:rowOff>
    </xdr:from>
    <xdr:ext cx="534670" cy="237490"/>
    <xdr:sp macro="" textlink="">
      <xdr:nvSpPr>
        <xdr:cNvPr id="89" name="テキスト ボックス 88"/>
        <xdr:cNvSpPr txBox="1"/>
      </xdr:nvSpPr>
      <xdr:spPr>
        <a:xfrm>
          <a:off x="1580515" y="6353810"/>
          <a:ext cx="53467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87630</xdr:rowOff>
    </xdr:from>
    <xdr:to xmlns:xdr="http://schemas.openxmlformats.org/drawingml/2006/spreadsheetDrawing">
      <xdr:col>6</xdr:col>
      <xdr:colOff>38100</xdr:colOff>
      <xdr:row>38</xdr:row>
      <xdr:rowOff>19050</xdr:rowOff>
    </xdr:to>
    <xdr:sp macro="" textlink="">
      <xdr:nvSpPr>
        <xdr:cNvPr id="90" name="楕円 89"/>
        <xdr:cNvSpPr/>
      </xdr:nvSpPr>
      <xdr:spPr>
        <a:xfrm>
          <a:off x="984250" y="6294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10795</xdr:rowOff>
    </xdr:from>
    <xdr:ext cx="517525" cy="241300"/>
    <xdr:sp macro="" textlink="">
      <xdr:nvSpPr>
        <xdr:cNvPr id="91" name="テキスト ボックス 90"/>
        <xdr:cNvSpPr txBox="1"/>
      </xdr:nvSpPr>
      <xdr:spPr>
        <a:xfrm>
          <a:off x="786765" y="6384925"/>
          <a:ext cx="5175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32740" cy="219075"/>
    <xdr:sp macro="" textlink="">
      <xdr:nvSpPr>
        <xdr:cNvPr id="100" name="テキスト ボックス 99"/>
        <xdr:cNvSpPr txBox="1"/>
      </xdr:nvSpPr>
      <xdr:spPr>
        <a:xfrm>
          <a:off x="6667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2" name="直線コネクタ 101"/>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31775" cy="236220"/>
    <xdr:sp macro="" textlink="">
      <xdr:nvSpPr>
        <xdr:cNvPr id="103" name="テキスト ボックス 102"/>
        <xdr:cNvSpPr txBox="1"/>
      </xdr:nvSpPr>
      <xdr:spPr>
        <a:xfrm>
          <a:off x="474980" y="97243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53340</xdr:rowOff>
    </xdr:from>
    <xdr:ext cx="685800" cy="236220"/>
    <xdr:sp macro="" textlink="">
      <xdr:nvSpPr>
        <xdr:cNvPr id="105" name="テキスト ボックス 104"/>
        <xdr:cNvSpPr txBox="1"/>
      </xdr:nvSpPr>
      <xdr:spPr>
        <a:xfrm>
          <a:off x="76200" y="927735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6" name="直線コネクタ 105"/>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109220</xdr:rowOff>
    </xdr:from>
    <xdr:ext cx="685800" cy="236220"/>
    <xdr:sp macro="" textlink="">
      <xdr:nvSpPr>
        <xdr:cNvPr id="107" name="テキスト ボックス 106"/>
        <xdr:cNvSpPr txBox="1"/>
      </xdr:nvSpPr>
      <xdr:spPr>
        <a:xfrm>
          <a:off x="76200" y="883031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8" name="直線コネクタ 107"/>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165100</xdr:rowOff>
    </xdr:from>
    <xdr:ext cx="685800" cy="236220"/>
    <xdr:sp macro="" textlink="">
      <xdr:nvSpPr>
        <xdr:cNvPr id="109" name="テキスト ボックス 108"/>
        <xdr:cNvSpPr txBox="1"/>
      </xdr:nvSpPr>
      <xdr:spPr>
        <a:xfrm>
          <a:off x="76200" y="838327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36220"/>
    <xdr:sp macro="" textlink="">
      <xdr:nvSpPr>
        <xdr:cNvPr id="111" name="テキスト ボックス 110"/>
        <xdr:cNvSpPr txBox="1"/>
      </xdr:nvSpPr>
      <xdr:spPr>
        <a:xfrm>
          <a:off x="76200" y="79362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125095</xdr:rowOff>
    </xdr:to>
    <xdr:cxnSp macro="">
      <xdr:nvCxnSpPr>
        <xdr:cNvPr id="113" name="直線コネクタ 112"/>
        <xdr:cNvCxnSpPr/>
      </xdr:nvCxnSpPr>
      <xdr:spPr>
        <a:xfrm flipV="1">
          <a:off x="4176395" y="872299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165735</xdr:rowOff>
    </xdr:from>
    <xdr:ext cx="534670" cy="236220"/>
    <xdr:sp macro="" textlink="">
      <xdr:nvSpPr>
        <xdr:cNvPr id="114" name="物件費最小値テキスト"/>
        <xdr:cNvSpPr txBox="1"/>
      </xdr:nvSpPr>
      <xdr:spPr>
        <a:xfrm>
          <a:off x="4229100" y="989266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125095</xdr:rowOff>
    </xdr:from>
    <xdr:to xmlns:xdr="http://schemas.openxmlformats.org/drawingml/2006/spreadsheetDrawing">
      <xdr:col>24</xdr:col>
      <xdr:colOff>152400</xdr:colOff>
      <xdr:row>58</xdr:row>
      <xdr:rowOff>125095</xdr:rowOff>
    </xdr:to>
    <xdr:cxnSp macro="">
      <xdr:nvCxnSpPr>
        <xdr:cNvPr id="115" name="直線コネクタ 114"/>
        <xdr:cNvCxnSpPr/>
      </xdr:nvCxnSpPr>
      <xdr:spPr>
        <a:xfrm>
          <a:off x="41084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117475</xdr:rowOff>
    </xdr:from>
    <xdr:ext cx="690245" cy="252095"/>
    <xdr:sp macro="" textlink="">
      <xdr:nvSpPr>
        <xdr:cNvPr id="116" name="物件費最大値テキスト"/>
        <xdr:cNvSpPr txBox="1"/>
      </xdr:nvSpPr>
      <xdr:spPr>
        <a:xfrm>
          <a:off x="4229100" y="8503285"/>
          <a:ext cx="690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108450" y="8722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123190</xdr:rowOff>
    </xdr:from>
    <xdr:to xmlns:xdr="http://schemas.openxmlformats.org/drawingml/2006/spreadsheetDrawing">
      <xdr:col>24</xdr:col>
      <xdr:colOff>63500</xdr:colOff>
      <xdr:row>58</xdr:row>
      <xdr:rowOff>123825</xdr:rowOff>
    </xdr:to>
    <xdr:cxnSp macro="">
      <xdr:nvCxnSpPr>
        <xdr:cNvPr id="118" name="直線コネクタ 117"/>
        <xdr:cNvCxnSpPr/>
      </xdr:nvCxnSpPr>
      <xdr:spPr>
        <a:xfrm>
          <a:off x="3429000" y="985012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85090</xdr:rowOff>
    </xdr:from>
    <xdr:ext cx="598805" cy="241300"/>
    <xdr:sp macro="" textlink="">
      <xdr:nvSpPr>
        <xdr:cNvPr id="119" name="物件費平均値テキスト"/>
        <xdr:cNvSpPr txBox="1"/>
      </xdr:nvSpPr>
      <xdr:spPr>
        <a:xfrm>
          <a:off x="4229100" y="9644380"/>
          <a:ext cx="598805"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62230</xdr:rowOff>
    </xdr:from>
    <xdr:to xmlns:xdr="http://schemas.openxmlformats.org/drawingml/2006/spreadsheetDrawing">
      <xdr:col>24</xdr:col>
      <xdr:colOff>114300</xdr:colOff>
      <xdr:row>58</xdr:row>
      <xdr:rowOff>162560</xdr:rowOff>
    </xdr:to>
    <xdr:sp macro="" textlink="">
      <xdr:nvSpPr>
        <xdr:cNvPr id="120" name="フローチャート: 判断 119"/>
        <xdr:cNvSpPr/>
      </xdr:nvSpPr>
      <xdr:spPr>
        <a:xfrm>
          <a:off x="412750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123190</xdr:rowOff>
    </xdr:from>
    <xdr:to xmlns:xdr="http://schemas.openxmlformats.org/drawingml/2006/spreadsheetDrawing">
      <xdr:col>19</xdr:col>
      <xdr:colOff>171450</xdr:colOff>
      <xdr:row>58</xdr:row>
      <xdr:rowOff>123190</xdr:rowOff>
    </xdr:to>
    <xdr:cxnSp macro="">
      <xdr:nvCxnSpPr>
        <xdr:cNvPr id="121" name="直線コネクタ 120"/>
        <xdr:cNvCxnSpPr/>
      </xdr:nvCxnSpPr>
      <xdr:spPr>
        <a:xfrm>
          <a:off x="2622550" y="98501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62865</xdr:rowOff>
    </xdr:from>
    <xdr:to xmlns:xdr="http://schemas.openxmlformats.org/drawingml/2006/spreadsheetDrawing">
      <xdr:col>20</xdr:col>
      <xdr:colOff>38100</xdr:colOff>
      <xdr:row>58</xdr:row>
      <xdr:rowOff>162560</xdr:rowOff>
    </xdr:to>
    <xdr:sp macro="" textlink="">
      <xdr:nvSpPr>
        <xdr:cNvPr id="122" name="フローチャート: 判断 121"/>
        <xdr:cNvSpPr/>
      </xdr:nvSpPr>
      <xdr:spPr>
        <a:xfrm>
          <a:off x="3384550" y="9789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11430</xdr:rowOff>
    </xdr:from>
    <xdr:ext cx="581660" cy="240665"/>
    <xdr:sp macro="" textlink="">
      <xdr:nvSpPr>
        <xdr:cNvPr id="123" name="テキスト ボックス 122"/>
        <xdr:cNvSpPr txBox="1"/>
      </xdr:nvSpPr>
      <xdr:spPr>
        <a:xfrm>
          <a:off x="3154680" y="9570720"/>
          <a:ext cx="5816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123190</xdr:rowOff>
    </xdr:from>
    <xdr:to xmlns:xdr="http://schemas.openxmlformats.org/drawingml/2006/spreadsheetDrawing">
      <xdr:col>15</xdr:col>
      <xdr:colOff>50800</xdr:colOff>
      <xdr:row>58</xdr:row>
      <xdr:rowOff>123190</xdr:rowOff>
    </xdr:to>
    <xdr:cxnSp macro="">
      <xdr:nvCxnSpPr>
        <xdr:cNvPr id="124" name="直線コネクタ 123"/>
        <xdr:cNvCxnSpPr/>
      </xdr:nvCxnSpPr>
      <xdr:spPr>
        <a:xfrm flipV="1">
          <a:off x="1828800" y="98501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63500</xdr:rowOff>
    </xdr:from>
    <xdr:to xmlns:xdr="http://schemas.openxmlformats.org/drawingml/2006/spreadsheetDrawing">
      <xdr:col>15</xdr:col>
      <xdr:colOff>101600</xdr:colOff>
      <xdr:row>58</xdr:row>
      <xdr:rowOff>163195</xdr:rowOff>
    </xdr:to>
    <xdr:sp macro="" textlink="">
      <xdr:nvSpPr>
        <xdr:cNvPr id="125" name="フローチャート: 判断 124"/>
        <xdr:cNvSpPr/>
      </xdr:nvSpPr>
      <xdr:spPr>
        <a:xfrm>
          <a:off x="2571750" y="9790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12065</xdr:rowOff>
    </xdr:from>
    <xdr:ext cx="581660" cy="240030"/>
    <xdr:sp macro="" textlink="">
      <xdr:nvSpPr>
        <xdr:cNvPr id="126" name="テキスト ボックス 125"/>
        <xdr:cNvSpPr txBox="1"/>
      </xdr:nvSpPr>
      <xdr:spPr>
        <a:xfrm>
          <a:off x="2360930" y="9571355"/>
          <a:ext cx="5816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123190</xdr:rowOff>
    </xdr:from>
    <xdr:to xmlns:xdr="http://schemas.openxmlformats.org/drawingml/2006/spreadsheetDrawing">
      <xdr:col>10</xdr:col>
      <xdr:colOff>114300</xdr:colOff>
      <xdr:row>58</xdr:row>
      <xdr:rowOff>123190</xdr:rowOff>
    </xdr:to>
    <xdr:cxnSp macro="">
      <xdr:nvCxnSpPr>
        <xdr:cNvPr id="127" name="直線コネクタ 126"/>
        <xdr:cNvCxnSpPr/>
      </xdr:nvCxnSpPr>
      <xdr:spPr>
        <a:xfrm>
          <a:off x="1028700" y="98501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64770</xdr:rowOff>
    </xdr:from>
    <xdr:to xmlns:xdr="http://schemas.openxmlformats.org/drawingml/2006/spreadsheetDrawing">
      <xdr:col>10</xdr:col>
      <xdr:colOff>165100</xdr:colOff>
      <xdr:row>58</xdr:row>
      <xdr:rowOff>164465</xdr:rowOff>
    </xdr:to>
    <xdr:sp macro="" textlink="">
      <xdr:nvSpPr>
        <xdr:cNvPr id="128" name="フローチャート: 判断 127"/>
        <xdr:cNvSpPr/>
      </xdr:nvSpPr>
      <xdr:spPr>
        <a:xfrm>
          <a:off x="1778000" y="9791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13335</xdr:rowOff>
    </xdr:from>
    <xdr:ext cx="534670" cy="238760"/>
    <xdr:sp macro="" textlink="">
      <xdr:nvSpPr>
        <xdr:cNvPr id="129" name="テキスト ボックス 128"/>
        <xdr:cNvSpPr txBox="1"/>
      </xdr:nvSpPr>
      <xdr:spPr>
        <a:xfrm>
          <a:off x="1580515" y="9572625"/>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66675</xdr:rowOff>
    </xdr:from>
    <xdr:to xmlns:xdr="http://schemas.openxmlformats.org/drawingml/2006/spreadsheetDrawing">
      <xdr:col>6</xdr:col>
      <xdr:colOff>38100</xdr:colOff>
      <xdr:row>58</xdr:row>
      <xdr:rowOff>165735</xdr:rowOff>
    </xdr:to>
    <xdr:sp macro="" textlink="">
      <xdr:nvSpPr>
        <xdr:cNvPr id="130" name="フローチャート: 判断 129"/>
        <xdr:cNvSpPr/>
      </xdr:nvSpPr>
      <xdr:spPr>
        <a:xfrm>
          <a:off x="984250" y="9793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14605</xdr:rowOff>
    </xdr:from>
    <xdr:ext cx="517525" cy="237490"/>
    <xdr:sp macro="" textlink="">
      <xdr:nvSpPr>
        <xdr:cNvPr id="131" name="テキスト ボックス 130"/>
        <xdr:cNvSpPr txBox="1"/>
      </xdr:nvSpPr>
      <xdr:spPr>
        <a:xfrm>
          <a:off x="786765" y="957389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44855" cy="253365"/>
    <xdr:sp macro="" textlink="">
      <xdr:nvSpPr>
        <xdr:cNvPr id="134" name="テキスト ボックス 133"/>
        <xdr:cNvSpPr txBox="1"/>
      </xdr:nvSpPr>
      <xdr:spPr>
        <a:xfrm>
          <a:off x="24511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73660</xdr:rowOff>
    </xdr:from>
    <xdr:to xmlns:xdr="http://schemas.openxmlformats.org/drawingml/2006/spreadsheetDrawing">
      <xdr:col>24</xdr:col>
      <xdr:colOff>114300</xdr:colOff>
      <xdr:row>59</xdr:row>
      <xdr:rowOff>5715</xdr:rowOff>
    </xdr:to>
    <xdr:sp macro="" textlink="">
      <xdr:nvSpPr>
        <xdr:cNvPr id="137" name="楕円 136"/>
        <xdr:cNvSpPr/>
      </xdr:nvSpPr>
      <xdr:spPr>
        <a:xfrm>
          <a:off x="4127500" y="9800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41275</xdr:rowOff>
    </xdr:from>
    <xdr:ext cx="534670" cy="252095"/>
    <xdr:sp macro="" textlink="">
      <xdr:nvSpPr>
        <xdr:cNvPr id="138" name="物件費該当値テキスト"/>
        <xdr:cNvSpPr txBox="1"/>
      </xdr:nvSpPr>
      <xdr:spPr>
        <a:xfrm>
          <a:off x="4229100" y="9768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73025</xdr:rowOff>
    </xdr:from>
    <xdr:to xmlns:xdr="http://schemas.openxmlformats.org/drawingml/2006/spreadsheetDrawing">
      <xdr:col>20</xdr:col>
      <xdr:colOff>38100</xdr:colOff>
      <xdr:row>59</xdr:row>
      <xdr:rowOff>5080</xdr:rowOff>
    </xdr:to>
    <xdr:sp macro="" textlink="">
      <xdr:nvSpPr>
        <xdr:cNvPr id="139" name="楕円 138"/>
        <xdr:cNvSpPr/>
      </xdr:nvSpPr>
      <xdr:spPr>
        <a:xfrm>
          <a:off x="3384550" y="979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163830</xdr:rowOff>
    </xdr:from>
    <xdr:ext cx="517525" cy="235585"/>
    <xdr:sp macro="" textlink="">
      <xdr:nvSpPr>
        <xdr:cNvPr id="140" name="テキスト ボックス 139"/>
        <xdr:cNvSpPr txBox="1"/>
      </xdr:nvSpPr>
      <xdr:spPr>
        <a:xfrm>
          <a:off x="3187065" y="989076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73025</xdr:rowOff>
    </xdr:from>
    <xdr:to xmlns:xdr="http://schemas.openxmlformats.org/drawingml/2006/spreadsheetDrawing">
      <xdr:col>15</xdr:col>
      <xdr:colOff>101600</xdr:colOff>
      <xdr:row>59</xdr:row>
      <xdr:rowOff>5080</xdr:rowOff>
    </xdr:to>
    <xdr:sp macro="" textlink="">
      <xdr:nvSpPr>
        <xdr:cNvPr id="141" name="楕円 140"/>
        <xdr:cNvSpPr/>
      </xdr:nvSpPr>
      <xdr:spPr>
        <a:xfrm>
          <a:off x="257175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163830</xdr:rowOff>
    </xdr:from>
    <xdr:ext cx="517525" cy="235585"/>
    <xdr:sp macro="" textlink="">
      <xdr:nvSpPr>
        <xdr:cNvPr id="142" name="テキスト ボックス 141"/>
        <xdr:cNvSpPr txBox="1"/>
      </xdr:nvSpPr>
      <xdr:spPr>
        <a:xfrm>
          <a:off x="2393315" y="989076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73025</xdr:rowOff>
    </xdr:from>
    <xdr:to xmlns:xdr="http://schemas.openxmlformats.org/drawingml/2006/spreadsheetDrawing">
      <xdr:col>10</xdr:col>
      <xdr:colOff>165100</xdr:colOff>
      <xdr:row>59</xdr:row>
      <xdr:rowOff>5080</xdr:rowOff>
    </xdr:to>
    <xdr:sp macro="" textlink="">
      <xdr:nvSpPr>
        <xdr:cNvPr id="143" name="楕円 142"/>
        <xdr:cNvSpPr/>
      </xdr:nvSpPr>
      <xdr:spPr>
        <a:xfrm>
          <a:off x="177800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163830</xdr:rowOff>
    </xdr:from>
    <xdr:ext cx="534670" cy="235585"/>
    <xdr:sp macro="" textlink="">
      <xdr:nvSpPr>
        <xdr:cNvPr id="144" name="テキスト ボックス 143"/>
        <xdr:cNvSpPr txBox="1"/>
      </xdr:nvSpPr>
      <xdr:spPr>
        <a:xfrm>
          <a:off x="1580515" y="9890760"/>
          <a:ext cx="53467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73025</xdr:rowOff>
    </xdr:from>
    <xdr:to xmlns:xdr="http://schemas.openxmlformats.org/drawingml/2006/spreadsheetDrawing">
      <xdr:col>6</xdr:col>
      <xdr:colOff>38100</xdr:colOff>
      <xdr:row>59</xdr:row>
      <xdr:rowOff>5080</xdr:rowOff>
    </xdr:to>
    <xdr:sp macro="" textlink="">
      <xdr:nvSpPr>
        <xdr:cNvPr id="145" name="楕円 144"/>
        <xdr:cNvSpPr/>
      </xdr:nvSpPr>
      <xdr:spPr>
        <a:xfrm>
          <a:off x="984250" y="979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163830</xdr:rowOff>
    </xdr:from>
    <xdr:ext cx="517525" cy="235585"/>
    <xdr:sp macro="" textlink="">
      <xdr:nvSpPr>
        <xdr:cNvPr id="146" name="テキスト ボックス 145"/>
        <xdr:cNvSpPr txBox="1"/>
      </xdr:nvSpPr>
      <xdr:spPr>
        <a:xfrm>
          <a:off x="786765" y="989076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32740" cy="219075"/>
    <xdr:sp macro="" textlink="">
      <xdr:nvSpPr>
        <xdr:cNvPr id="155" name="テキスト ボックス 154"/>
        <xdr:cNvSpPr txBox="1"/>
      </xdr:nvSpPr>
      <xdr:spPr>
        <a:xfrm>
          <a:off x="66675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7" name="直線コネクタ 156"/>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31775" cy="237490"/>
    <xdr:sp macro="" textlink="">
      <xdr:nvSpPr>
        <xdr:cNvPr id="158" name="テキスト ボックス 157"/>
        <xdr:cNvSpPr txBox="1"/>
      </xdr:nvSpPr>
      <xdr:spPr>
        <a:xfrm>
          <a:off x="474980" y="131521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37490"/>
    <xdr:sp macro="" textlink="">
      <xdr:nvSpPr>
        <xdr:cNvPr id="160" name="テキスト ボックス 159"/>
        <xdr:cNvSpPr txBox="1"/>
      </xdr:nvSpPr>
      <xdr:spPr>
        <a:xfrm>
          <a:off x="211455" y="127793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1" name="直線コネクタ 160"/>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36220"/>
    <xdr:sp macro="" textlink="">
      <xdr:nvSpPr>
        <xdr:cNvPr id="162" name="テキスト ボックス 161"/>
        <xdr:cNvSpPr txBox="1"/>
      </xdr:nvSpPr>
      <xdr:spPr>
        <a:xfrm>
          <a:off x="211455" y="12406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3" name="直線コネクタ 162"/>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37490"/>
    <xdr:sp macro="" textlink="">
      <xdr:nvSpPr>
        <xdr:cNvPr id="164" name="テキスト ボックス 163"/>
        <xdr:cNvSpPr txBox="1"/>
      </xdr:nvSpPr>
      <xdr:spPr>
        <a:xfrm>
          <a:off x="211455" y="120345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5" name="直線コネクタ 164"/>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37490"/>
    <xdr:sp macro="" textlink="">
      <xdr:nvSpPr>
        <xdr:cNvPr id="166" name="テキスト ボックス 165"/>
        <xdr:cNvSpPr txBox="1"/>
      </xdr:nvSpPr>
      <xdr:spPr>
        <a:xfrm>
          <a:off x="166370" y="116617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36220"/>
    <xdr:sp macro="" textlink="">
      <xdr:nvSpPr>
        <xdr:cNvPr id="168" name="テキスト ボックス 167"/>
        <xdr:cNvSpPr txBox="1"/>
      </xdr:nvSpPr>
      <xdr:spPr>
        <a:xfrm>
          <a:off x="1663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9"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96520</xdr:rowOff>
    </xdr:from>
    <xdr:to xmlns:xdr="http://schemas.openxmlformats.org/drawingml/2006/spreadsheetDrawing">
      <xdr:col>24</xdr:col>
      <xdr:colOff>62865</xdr:colOff>
      <xdr:row>79</xdr:row>
      <xdr:rowOff>33020</xdr:rowOff>
    </xdr:to>
    <xdr:cxnSp macro="">
      <xdr:nvCxnSpPr>
        <xdr:cNvPr id="170" name="直線コネクタ 169"/>
        <xdr:cNvCxnSpPr/>
      </xdr:nvCxnSpPr>
      <xdr:spPr>
        <a:xfrm flipV="1">
          <a:off x="4176395" y="1200277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37490"/>
    <xdr:sp macro="" textlink="">
      <xdr:nvSpPr>
        <xdr:cNvPr id="171" name="維持補修費最小値テキスト"/>
        <xdr:cNvSpPr txBox="1"/>
      </xdr:nvSpPr>
      <xdr:spPr>
        <a:xfrm>
          <a:off x="4229100" y="13284200"/>
          <a:ext cx="3784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2" name="直線コネクタ 171"/>
        <xdr:cNvCxnSpPr/>
      </xdr:nvCxnSpPr>
      <xdr:spPr>
        <a:xfrm>
          <a:off x="4108450" y="1328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44450</xdr:rowOff>
    </xdr:from>
    <xdr:ext cx="598805" cy="253365"/>
    <xdr:sp macro="" textlink="">
      <xdr:nvSpPr>
        <xdr:cNvPr id="173" name="維持補修費最大値テキスト"/>
        <xdr:cNvSpPr txBox="1"/>
      </xdr:nvSpPr>
      <xdr:spPr>
        <a:xfrm>
          <a:off x="4229100" y="117830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96520</xdr:rowOff>
    </xdr:from>
    <xdr:to xmlns:xdr="http://schemas.openxmlformats.org/drawingml/2006/spreadsheetDrawing">
      <xdr:col>24</xdr:col>
      <xdr:colOff>152400</xdr:colOff>
      <xdr:row>71</xdr:row>
      <xdr:rowOff>96520</xdr:rowOff>
    </xdr:to>
    <xdr:cxnSp macro="">
      <xdr:nvCxnSpPr>
        <xdr:cNvPr id="174" name="直線コネクタ 173"/>
        <xdr:cNvCxnSpPr/>
      </xdr:nvCxnSpPr>
      <xdr:spPr>
        <a:xfrm>
          <a:off x="4108450" y="1200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79</xdr:row>
      <xdr:rowOff>22225</xdr:rowOff>
    </xdr:from>
    <xdr:to xmlns:xdr="http://schemas.openxmlformats.org/drawingml/2006/spreadsheetDrawing">
      <xdr:col>24</xdr:col>
      <xdr:colOff>63500</xdr:colOff>
      <xdr:row>79</xdr:row>
      <xdr:rowOff>22225</xdr:rowOff>
    </xdr:to>
    <xdr:cxnSp macro="">
      <xdr:nvCxnSpPr>
        <xdr:cNvPr id="175" name="直線コネクタ 174"/>
        <xdr:cNvCxnSpPr/>
      </xdr:nvCxnSpPr>
      <xdr:spPr>
        <a:xfrm flipV="1">
          <a:off x="3429000" y="132695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26035</xdr:rowOff>
    </xdr:from>
    <xdr:ext cx="534670" cy="253365"/>
    <xdr:sp macro="" textlink="">
      <xdr:nvSpPr>
        <xdr:cNvPr id="176" name="維持補修費平均値テキスト"/>
        <xdr:cNvSpPr txBox="1"/>
      </xdr:nvSpPr>
      <xdr:spPr>
        <a:xfrm>
          <a:off x="4229100" y="129381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103505</xdr:rowOff>
    </xdr:to>
    <xdr:sp macro="" textlink="">
      <xdr:nvSpPr>
        <xdr:cNvPr id="177" name="フローチャート: 判断 176"/>
        <xdr:cNvSpPr/>
      </xdr:nvSpPr>
      <xdr:spPr>
        <a:xfrm>
          <a:off x="4127500" y="13083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22225</xdr:rowOff>
    </xdr:from>
    <xdr:to xmlns:xdr="http://schemas.openxmlformats.org/drawingml/2006/spreadsheetDrawing">
      <xdr:col>19</xdr:col>
      <xdr:colOff>171450</xdr:colOff>
      <xdr:row>79</xdr:row>
      <xdr:rowOff>26670</xdr:rowOff>
    </xdr:to>
    <xdr:cxnSp macro="">
      <xdr:nvCxnSpPr>
        <xdr:cNvPr id="178" name="直線コネクタ 177"/>
        <xdr:cNvCxnSpPr/>
      </xdr:nvCxnSpPr>
      <xdr:spPr>
        <a:xfrm flipV="1">
          <a:off x="2622550" y="1326959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34925</xdr:rowOff>
    </xdr:from>
    <xdr:to xmlns:xdr="http://schemas.openxmlformats.org/drawingml/2006/spreadsheetDrawing">
      <xdr:col>20</xdr:col>
      <xdr:colOff>38100</xdr:colOff>
      <xdr:row>78</xdr:row>
      <xdr:rowOff>133985</xdr:rowOff>
    </xdr:to>
    <xdr:sp macro="" textlink="">
      <xdr:nvSpPr>
        <xdr:cNvPr id="179" name="フローチャート: 判断 178"/>
        <xdr:cNvSpPr/>
      </xdr:nvSpPr>
      <xdr:spPr>
        <a:xfrm>
          <a:off x="3384550" y="13114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150495</xdr:rowOff>
    </xdr:from>
    <xdr:ext cx="517525" cy="253365"/>
    <xdr:sp macro="" textlink="">
      <xdr:nvSpPr>
        <xdr:cNvPr id="180" name="テキスト ボックス 179"/>
        <xdr:cNvSpPr txBox="1"/>
      </xdr:nvSpPr>
      <xdr:spPr>
        <a:xfrm>
          <a:off x="3187065" y="1289494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26670</xdr:rowOff>
    </xdr:from>
    <xdr:to xmlns:xdr="http://schemas.openxmlformats.org/drawingml/2006/spreadsheetDrawing">
      <xdr:col>15</xdr:col>
      <xdr:colOff>50800</xdr:colOff>
      <xdr:row>79</xdr:row>
      <xdr:rowOff>27305</xdr:rowOff>
    </xdr:to>
    <xdr:cxnSp macro="">
      <xdr:nvCxnSpPr>
        <xdr:cNvPr id="181" name="直線コネクタ 180"/>
        <xdr:cNvCxnSpPr/>
      </xdr:nvCxnSpPr>
      <xdr:spPr>
        <a:xfrm flipV="1">
          <a:off x="1828800" y="1327404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28575</xdr:rowOff>
    </xdr:from>
    <xdr:to xmlns:xdr="http://schemas.openxmlformats.org/drawingml/2006/spreadsheetDrawing">
      <xdr:col>15</xdr:col>
      <xdr:colOff>101600</xdr:colOff>
      <xdr:row>78</xdr:row>
      <xdr:rowOff>127635</xdr:rowOff>
    </xdr:to>
    <xdr:sp macro="" textlink="">
      <xdr:nvSpPr>
        <xdr:cNvPr id="182" name="フローチャート: 判断 181"/>
        <xdr:cNvSpPr/>
      </xdr:nvSpPr>
      <xdr:spPr>
        <a:xfrm>
          <a:off x="25717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143510</xdr:rowOff>
    </xdr:from>
    <xdr:ext cx="517525" cy="238760"/>
    <xdr:sp macro="" textlink="">
      <xdr:nvSpPr>
        <xdr:cNvPr id="183" name="テキスト ボックス 182"/>
        <xdr:cNvSpPr txBox="1"/>
      </xdr:nvSpPr>
      <xdr:spPr>
        <a:xfrm>
          <a:off x="2393315" y="12887960"/>
          <a:ext cx="51752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22860</xdr:rowOff>
    </xdr:from>
    <xdr:to xmlns:xdr="http://schemas.openxmlformats.org/drawingml/2006/spreadsheetDrawing">
      <xdr:col>10</xdr:col>
      <xdr:colOff>114300</xdr:colOff>
      <xdr:row>79</xdr:row>
      <xdr:rowOff>27305</xdr:rowOff>
    </xdr:to>
    <xdr:cxnSp macro="">
      <xdr:nvCxnSpPr>
        <xdr:cNvPr id="184" name="直線コネクタ 183"/>
        <xdr:cNvCxnSpPr/>
      </xdr:nvCxnSpPr>
      <xdr:spPr>
        <a:xfrm>
          <a:off x="1028700" y="1327023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26035</xdr:rowOff>
    </xdr:from>
    <xdr:to xmlns:xdr="http://schemas.openxmlformats.org/drawingml/2006/spreadsheetDrawing">
      <xdr:col>10</xdr:col>
      <xdr:colOff>165100</xdr:colOff>
      <xdr:row>78</xdr:row>
      <xdr:rowOff>125730</xdr:rowOff>
    </xdr:to>
    <xdr:sp macro="" textlink="">
      <xdr:nvSpPr>
        <xdr:cNvPr id="185" name="フローチャート: 判断 184"/>
        <xdr:cNvSpPr/>
      </xdr:nvSpPr>
      <xdr:spPr>
        <a:xfrm>
          <a:off x="177800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141605</xdr:rowOff>
    </xdr:from>
    <xdr:ext cx="534670" cy="240665"/>
    <xdr:sp macro="" textlink="">
      <xdr:nvSpPr>
        <xdr:cNvPr id="186" name="テキスト ボックス 185"/>
        <xdr:cNvSpPr txBox="1"/>
      </xdr:nvSpPr>
      <xdr:spPr>
        <a:xfrm>
          <a:off x="1580515" y="1288605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43180</xdr:rowOff>
    </xdr:from>
    <xdr:to xmlns:xdr="http://schemas.openxmlformats.org/drawingml/2006/spreadsheetDrawing">
      <xdr:col>6</xdr:col>
      <xdr:colOff>38100</xdr:colOff>
      <xdr:row>78</xdr:row>
      <xdr:rowOff>142875</xdr:rowOff>
    </xdr:to>
    <xdr:sp macro="" textlink="">
      <xdr:nvSpPr>
        <xdr:cNvPr id="187" name="フローチャート: 判断 186"/>
        <xdr:cNvSpPr/>
      </xdr:nvSpPr>
      <xdr:spPr>
        <a:xfrm>
          <a:off x="984250" y="131229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159385</xdr:rowOff>
    </xdr:from>
    <xdr:ext cx="469900" cy="236855"/>
    <xdr:sp macro="" textlink="">
      <xdr:nvSpPr>
        <xdr:cNvPr id="188" name="テキスト ボックス 187"/>
        <xdr:cNvSpPr txBox="1"/>
      </xdr:nvSpPr>
      <xdr:spPr>
        <a:xfrm>
          <a:off x="819150" y="1290383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9" name="テキスト ボックス 188"/>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0" name="テキスト ボックス 189"/>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44855" cy="253365"/>
    <xdr:sp macro="" textlink="">
      <xdr:nvSpPr>
        <xdr:cNvPr id="191" name="テキスト ボックス 190"/>
        <xdr:cNvSpPr txBox="1"/>
      </xdr:nvSpPr>
      <xdr:spPr>
        <a:xfrm>
          <a:off x="24511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2" name="テキスト ボックス 191"/>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3" name="テキスト ボックス 192"/>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140335</xdr:rowOff>
    </xdr:from>
    <xdr:to xmlns:xdr="http://schemas.openxmlformats.org/drawingml/2006/spreadsheetDrawing">
      <xdr:col>24</xdr:col>
      <xdr:colOff>114300</xdr:colOff>
      <xdr:row>79</xdr:row>
      <xdr:rowOff>72390</xdr:rowOff>
    </xdr:to>
    <xdr:sp macro="" textlink="">
      <xdr:nvSpPr>
        <xdr:cNvPr id="194" name="楕円 193"/>
        <xdr:cNvSpPr/>
      </xdr:nvSpPr>
      <xdr:spPr>
        <a:xfrm>
          <a:off x="4127500" y="13220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57150</xdr:rowOff>
    </xdr:from>
    <xdr:ext cx="469900" cy="253365"/>
    <xdr:sp macro="" textlink="">
      <xdr:nvSpPr>
        <xdr:cNvPr id="195" name="維持補修費該当値テキスト"/>
        <xdr:cNvSpPr txBox="1"/>
      </xdr:nvSpPr>
      <xdr:spPr>
        <a:xfrm>
          <a:off x="4229100" y="13136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140335</xdr:rowOff>
    </xdr:from>
    <xdr:to xmlns:xdr="http://schemas.openxmlformats.org/drawingml/2006/spreadsheetDrawing">
      <xdr:col>20</xdr:col>
      <xdr:colOff>38100</xdr:colOff>
      <xdr:row>79</xdr:row>
      <xdr:rowOff>72390</xdr:rowOff>
    </xdr:to>
    <xdr:sp macro="" textlink="">
      <xdr:nvSpPr>
        <xdr:cNvPr id="196" name="楕円 195"/>
        <xdr:cNvSpPr/>
      </xdr:nvSpPr>
      <xdr:spPr>
        <a:xfrm>
          <a:off x="3384550" y="132200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62865</xdr:rowOff>
    </xdr:from>
    <xdr:ext cx="469900" cy="252095"/>
    <xdr:sp macro="" textlink="">
      <xdr:nvSpPr>
        <xdr:cNvPr id="197" name="テキスト ボックス 196"/>
        <xdr:cNvSpPr txBox="1"/>
      </xdr:nvSpPr>
      <xdr:spPr>
        <a:xfrm>
          <a:off x="3219450" y="133102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144780</xdr:rowOff>
    </xdr:from>
    <xdr:to xmlns:xdr="http://schemas.openxmlformats.org/drawingml/2006/spreadsheetDrawing">
      <xdr:col>15</xdr:col>
      <xdr:colOff>101600</xdr:colOff>
      <xdr:row>79</xdr:row>
      <xdr:rowOff>76200</xdr:rowOff>
    </xdr:to>
    <xdr:sp macro="" textlink="">
      <xdr:nvSpPr>
        <xdr:cNvPr id="198" name="楕円 197"/>
        <xdr:cNvSpPr/>
      </xdr:nvSpPr>
      <xdr:spPr>
        <a:xfrm>
          <a:off x="2571750" y="1322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67945</xdr:rowOff>
    </xdr:from>
    <xdr:ext cx="469900" cy="240030"/>
    <xdr:sp macro="" textlink="">
      <xdr:nvSpPr>
        <xdr:cNvPr id="199" name="テキスト ボックス 198"/>
        <xdr:cNvSpPr txBox="1"/>
      </xdr:nvSpPr>
      <xdr:spPr>
        <a:xfrm>
          <a:off x="2406650" y="1331531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145415</xdr:rowOff>
    </xdr:from>
    <xdr:to xmlns:xdr="http://schemas.openxmlformats.org/drawingml/2006/spreadsheetDrawing">
      <xdr:col>10</xdr:col>
      <xdr:colOff>165100</xdr:colOff>
      <xdr:row>79</xdr:row>
      <xdr:rowOff>76835</xdr:rowOff>
    </xdr:to>
    <xdr:sp macro="" textlink="">
      <xdr:nvSpPr>
        <xdr:cNvPr id="200" name="楕円 199"/>
        <xdr:cNvSpPr/>
      </xdr:nvSpPr>
      <xdr:spPr>
        <a:xfrm>
          <a:off x="1778000" y="13225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68580</xdr:rowOff>
    </xdr:from>
    <xdr:ext cx="469900" cy="239395"/>
    <xdr:sp macro="" textlink="">
      <xdr:nvSpPr>
        <xdr:cNvPr id="201" name="テキスト ボックス 200"/>
        <xdr:cNvSpPr txBox="1"/>
      </xdr:nvSpPr>
      <xdr:spPr>
        <a:xfrm>
          <a:off x="1612900" y="1331595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140970</xdr:rowOff>
    </xdr:from>
    <xdr:to xmlns:xdr="http://schemas.openxmlformats.org/drawingml/2006/spreadsheetDrawing">
      <xdr:col>6</xdr:col>
      <xdr:colOff>38100</xdr:colOff>
      <xdr:row>79</xdr:row>
      <xdr:rowOff>73025</xdr:rowOff>
    </xdr:to>
    <xdr:sp macro="" textlink="">
      <xdr:nvSpPr>
        <xdr:cNvPr id="202" name="楕円 201"/>
        <xdr:cNvSpPr/>
      </xdr:nvSpPr>
      <xdr:spPr>
        <a:xfrm>
          <a:off x="984250" y="13220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63500</xdr:rowOff>
    </xdr:from>
    <xdr:ext cx="469900" cy="252095"/>
    <xdr:sp macro="" textlink="">
      <xdr:nvSpPr>
        <xdr:cNvPr id="203" name="テキスト ボックス 202"/>
        <xdr:cNvSpPr txBox="1"/>
      </xdr:nvSpPr>
      <xdr:spPr>
        <a:xfrm>
          <a:off x="819150" y="133108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4" name="正方形/長方形 203"/>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5" name="正方形/長方形 204"/>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7" name="正方形/長方形 206"/>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9" name="正方形/長方形 208"/>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32740" cy="219075"/>
    <xdr:sp macro="" textlink="">
      <xdr:nvSpPr>
        <xdr:cNvPr id="212" name="テキスト ボックス 211"/>
        <xdr:cNvSpPr txBox="1"/>
      </xdr:nvSpPr>
      <xdr:spPr>
        <a:xfrm>
          <a:off x="66675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1775" cy="248920"/>
    <xdr:sp macro="" textlink="">
      <xdr:nvSpPr>
        <xdr:cNvPr id="214" name="テキスト ボックス 213"/>
        <xdr:cNvSpPr txBox="1"/>
      </xdr:nvSpPr>
      <xdr:spPr>
        <a:xfrm>
          <a:off x="474980" y="169138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8" name="テキスト ボックス 217"/>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48920"/>
    <xdr:sp macro="" textlink="">
      <xdr:nvSpPr>
        <xdr:cNvPr id="220" name="テキスト ボックス 219"/>
        <xdr:cNvSpPr txBox="1"/>
      </xdr:nvSpPr>
      <xdr:spPr>
        <a:xfrm>
          <a:off x="16637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2" name="テキスト ボックス 221"/>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3" name="直線コネクタ 222"/>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4" name="テキスト ボックス 223"/>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36220"/>
    <xdr:sp macro="" textlink="">
      <xdr:nvSpPr>
        <xdr:cNvPr id="226" name="テキスト ボックス 225"/>
        <xdr:cNvSpPr txBox="1"/>
      </xdr:nvSpPr>
      <xdr:spPr>
        <a:xfrm>
          <a:off x="16637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176395" y="152857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48285"/>
    <xdr:sp macro="" textlink="">
      <xdr:nvSpPr>
        <xdr:cNvPr id="229" name="扶助費最小値テキスト"/>
        <xdr:cNvSpPr txBox="1"/>
      </xdr:nvSpPr>
      <xdr:spPr>
        <a:xfrm>
          <a:off x="4229100" y="164344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108450" y="16431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141605</xdr:rowOff>
    </xdr:from>
    <xdr:ext cx="598805" cy="245745"/>
    <xdr:sp macro="" textlink="">
      <xdr:nvSpPr>
        <xdr:cNvPr id="231" name="扶助費最大値テキスト"/>
        <xdr:cNvSpPr txBox="1"/>
      </xdr:nvSpPr>
      <xdr:spPr>
        <a:xfrm>
          <a:off x="4229100" y="1506537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108450" y="15285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6350</xdr:rowOff>
    </xdr:from>
    <xdr:to xmlns:xdr="http://schemas.openxmlformats.org/drawingml/2006/spreadsheetDrawing">
      <xdr:col>24</xdr:col>
      <xdr:colOff>63500</xdr:colOff>
      <xdr:row>95</xdr:row>
      <xdr:rowOff>96520</xdr:rowOff>
    </xdr:to>
    <xdr:cxnSp macro="">
      <xdr:nvCxnSpPr>
        <xdr:cNvPr id="233" name="直線コネクタ 232"/>
        <xdr:cNvCxnSpPr/>
      </xdr:nvCxnSpPr>
      <xdr:spPr>
        <a:xfrm flipV="1">
          <a:off x="3429000" y="15951200"/>
          <a:ext cx="7493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1460"/>
    <xdr:sp macro="" textlink="">
      <xdr:nvSpPr>
        <xdr:cNvPr id="234" name="扶助費平均値テキスト"/>
        <xdr:cNvSpPr txBox="1"/>
      </xdr:nvSpPr>
      <xdr:spPr>
        <a:xfrm>
          <a:off x="4229100" y="159969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12750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96520</xdr:rowOff>
    </xdr:from>
    <xdr:to xmlns:xdr="http://schemas.openxmlformats.org/drawingml/2006/spreadsheetDrawing">
      <xdr:col>19</xdr:col>
      <xdr:colOff>171450</xdr:colOff>
      <xdr:row>96</xdr:row>
      <xdr:rowOff>19050</xdr:rowOff>
    </xdr:to>
    <xdr:cxnSp macro="">
      <xdr:nvCxnSpPr>
        <xdr:cNvPr id="236" name="直線コネクタ 235"/>
        <xdr:cNvCxnSpPr/>
      </xdr:nvCxnSpPr>
      <xdr:spPr>
        <a:xfrm flipV="1">
          <a:off x="2622550" y="16041370"/>
          <a:ext cx="8064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384550" y="16057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33655</xdr:rowOff>
    </xdr:from>
    <xdr:ext cx="581660" cy="258445"/>
    <xdr:sp macro="" textlink="">
      <xdr:nvSpPr>
        <xdr:cNvPr id="238" name="テキスト ボックス 237"/>
        <xdr:cNvSpPr txBox="1"/>
      </xdr:nvSpPr>
      <xdr:spPr>
        <a:xfrm>
          <a:off x="3154680" y="1614995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94615</xdr:rowOff>
    </xdr:from>
    <xdr:to xmlns:xdr="http://schemas.openxmlformats.org/drawingml/2006/spreadsheetDrawing">
      <xdr:col>15</xdr:col>
      <xdr:colOff>50800</xdr:colOff>
      <xdr:row>96</xdr:row>
      <xdr:rowOff>19050</xdr:rowOff>
    </xdr:to>
    <xdr:cxnSp macro="">
      <xdr:nvCxnSpPr>
        <xdr:cNvPr id="239" name="直線コネクタ 238"/>
        <xdr:cNvCxnSpPr/>
      </xdr:nvCxnSpPr>
      <xdr:spPr>
        <a:xfrm>
          <a:off x="1828800" y="16039465"/>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571750"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103505</xdr:rowOff>
    </xdr:from>
    <xdr:ext cx="581660" cy="259080"/>
    <xdr:sp macro="" textlink="">
      <xdr:nvSpPr>
        <xdr:cNvPr id="241" name="テキスト ボックス 240"/>
        <xdr:cNvSpPr txBox="1"/>
      </xdr:nvSpPr>
      <xdr:spPr>
        <a:xfrm>
          <a:off x="2360930" y="1621980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94615</xdr:rowOff>
    </xdr:from>
    <xdr:to xmlns:xdr="http://schemas.openxmlformats.org/drawingml/2006/spreadsheetDrawing">
      <xdr:col>10</xdr:col>
      <xdr:colOff>114300</xdr:colOff>
      <xdr:row>96</xdr:row>
      <xdr:rowOff>98425</xdr:rowOff>
    </xdr:to>
    <xdr:cxnSp macro="">
      <xdr:nvCxnSpPr>
        <xdr:cNvPr id="242" name="直線コネクタ 241"/>
        <xdr:cNvCxnSpPr/>
      </xdr:nvCxnSpPr>
      <xdr:spPr>
        <a:xfrm flipV="1">
          <a:off x="1028700" y="16039465"/>
          <a:ext cx="8001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77800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23495</xdr:rowOff>
    </xdr:from>
    <xdr:ext cx="581660" cy="259080"/>
    <xdr:sp macro="" textlink="">
      <xdr:nvSpPr>
        <xdr:cNvPr id="244" name="テキスト ボックス 243"/>
        <xdr:cNvSpPr txBox="1"/>
      </xdr:nvSpPr>
      <xdr:spPr>
        <a:xfrm>
          <a:off x="1548130" y="1613979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5" name="フローチャート: 判断 244"/>
        <xdr:cNvSpPr/>
      </xdr:nvSpPr>
      <xdr:spPr>
        <a:xfrm>
          <a:off x="984250" y="1622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81660" cy="251460"/>
    <xdr:sp macro="" textlink="">
      <xdr:nvSpPr>
        <xdr:cNvPr id="246" name="テキスト ボックス 245"/>
        <xdr:cNvSpPr txBox="1"/>
      </xdr:nvSpPr>
      <xdr:spPr>
        <a:xfrm>
          <a:off x="754380" y="1631696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44855" cy="259080"/>
    <xdr:sp macro="" textlink="">
      <xdr:nvSpPr>
        <xdr:cNvPr id="249" name="テキスト ボックス 248"/>
        <xdr:cNvSpPr txBox="1"/>
      </xdr:nvSpPr>
      <xdr:spPr>
        <a:xfrm>
          <a:off x="24511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127000</xdr:rowOff>
    </xdr:from>
    <xdr:to xmlns:xdr="http://schemas.openxmlformats.org/drawingml/2006/spreadsheetDrawing">
      <xdr:col>24</xdr:col>
      <xdr:colOff>114300</xdr:colOff>
      <xdr:row>95</xdr:row>
      <xdr:rowOff>57150</xdr:rowOff>
    </xdr:to>
    <xdr:sp macro="" textlink="">
      <xdr:nvSpPr>
        <xdr:cNvPr id="252" name="楕円 251"/>
        <xdr:cNvSpPr/>
      </xdr:nvSpPr>
      <xdr:spPr>
        <a:xfrm>
          <a:off x="4127500" y="159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149860</xdr:rowOff>
    </xdr:from>
    <xdr:ext cx="598805" cy="259080"/>
    <xdr:sp macro="" textlink="">
      <xdr:nvSpPr>
        <xdr:cNvPr id="253" name="扶助費該当値テキスト"/>
        <xdr:cNvSpPr txBox="1"/>
      </xdr:nvSpPr>
      <xdr:spPr>
        <a:xfrm>
          <a:off x="4229100" y="15751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45720</xdr:rowOff>
    </xdr:from>
    <xdr:to xmlns:xdr="http://schemas.openxmlformats.org/drawingml/2006/spreadsheetDrawing">
      <xdr:col>20</xdr:col>
      <xdr:colOff>38100</xdr:colOff>
      <xdr:row>95</xdr:row>
      <xdr:rowOff>147320</xdr:rowOff>
    </xdr:to>
    <xdr:sp macro="" textlink="">
      <xdr:nvSpPr>
        <xdr:cNvPr id="254" name="楕円 253"/>
        <xdr:cNvSpPr/>
      </xdr:nvSpPr>
      <xdr:spPr>
        <a:xfrm>
          <a:off x="3384550" y="15990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163830</xdr:rowOff>
    </xdr:from>
    <xdr:ext cx="581660" cy="259080"/>
    <xdr:sp macro="" textlink="">
      <xdr:nvSpPr>
        <xdr:cNvPr id="255" name="テキスト ボックス 254"/>
        <xdr:cNvSpPr txBox="1"/>
      </xdr:nvSpPr>
      <xdr:spPr>
        <a:xfrm>
          <a:off x="3154680" y="1576578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139700</xdr:rowOff>
    </xdr:from>
    <xdr:to xmlns:xdr="http://schemas.openxmlformats.org/drawingml/2006/spreadsheetDrawing">
      <xdr:col>15</xdr:col>
      <xdr:colOff>101600</xdr:colOff>
      <xdr:row>96</xdr:row>
      <xdr:rowOff>69850</xdr:rowOff>
    </xdr:to>
    <xdr:sp macro="" textlink="">
      <xdr:nvSpPr>
        <xdr:cNvPr id="256" name="楕円 255"/>
        <xdr:cNvSpPr/>
      </xdr:nvSpPr>
      <xdr:spPr>
        <a:xfrm>
          <a:off x="2571750" y="16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86360</xdr:rowOff>
    </xdr:from>
    <xdr:ext cx="581660" cy="251460"/>
    <xdr:sp macro="" textlink="">
      <xdr:nvSpPr>
        <xdr:cNvPr id="257" name="テキスト ボックス 256"/>
        <xdr:cNvSpPr txBox="1"/>
      </xdr:nvSpPr>
      <xdr:spPr>
        <a:xfrm>
          <a:off x="2360930" y="1585976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43815</xdr:rowOff>
    </xdr:from>
    <xdr:to xmlns:xdr="http://schemas.openxmlformats.org/drawingml/2006/spreadsheetDrawing">
      <xdr:col>10</xdr:col>
      <xdr:colOff>165100</xdr:colOff>
      <xdr:row>95</xdr:row>
      <xdr:rowOff>145415</xdr:rowOff>
    </xdr:to>
    <xdr:sp macro="" textlink="">
      <xdr:nvSpPr>
        <xdr:cNvPr id="258" name="楕円 257"/>
        <xdr:cNvSpPr/>
      </xdr:nvSpPr>
      <xdr:spPr>
        <a:xfrm>
          <a:off x="1778000" y="159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161925</xdr:rowOff>
    </xdr:from>
    <xdr:ext cx="581660" cy="259080"/>
    <xdr:sp macro="" textlink="">
      <xdr:nvSpPr>
        <xdr:cNvPr id="259" name="テキスト ボックス 258"/>
        <xdr:cNvSpPr txBox="1"/>
      </xdr:nvSpPr>
      <xdr:spPr>
        <a:xfrm>
          <a:off x="1548130" y="1576387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47625</xdr:rowOff>
    </xdr:from>
    <xdr:to xmlns:xdr="http://schemas.openxmlformats.org/drawingml/2006/spreadsheetDrawing">
      <xdr:col>6</xdr:col>
      <xdr:colOff>38100</xdr:colOff>
      <xdr:row>96</xdr:row>
      <xdr:rowOff>149225</xdr:rowOff>
    </xdr:to>
    <xdr:sp macro="" textlink="">
      <xdr:nvSpPr>
        <xdr:cNvPr id="260" name="楕円 259"/>
        <xdr:cNvSpPr/>
      </xdr:nvSpPr>
      <xdr:spPr>
        <a:xfrm>
          <a:off x="984250" y="16163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166370</xdr:rowOff>
    </xdr:from>
    <xdr:ext cx="581660" cy="251460"/>
    <xdr:sp macro="" textlink="">
      <xdr:nvSpPr>
        <xdr:cNvPr id="261" name="テキスト ボックス 260"/>
        <xdr:cNvSpPr txBox="1"/>
      </xdr:nvSpPr>
      <xdr:spPr>
        <a:xfrm>
          <a:off x="754380" y="1593977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2" name="正方形/長方形 261"/>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3" name="正方形/長方形 262"/>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5" name="正方形/長方形 264"/>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7" name="正方形/長方形 266"/>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9" name="正方形/長方形 268"/>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32740" cy="219075"/>
    <xdr:sp macro="" textlink="">
      <xdr:nvSpPr>
        <xdr:cNvPr id="270" name="テキスト ボックス 269"/>
        <xdr:cNvSpPr txBox="1"/>
      </xdr:nvSpPr>
      <xdr:spPr>
        <a:xfrm>
          <a:off x="591820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2" name="直線コネクタ 271"/>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31775" cy="238125"/>
    <xdr:sp macro="" textlink="">
      <xdr:nvSpPr>
        <xdr:cNvPr id="273" name="テキスト ボックス 272"/>
        <xdr:cNvSpPr txBox="1"/>
      </xdr:nvSpPr>
      <xdr:spPr>
        <a:xfrm>
          <a:off x="572643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4" name="直線コネクタ 273"/>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140970</xdr:rowOff>
    </xdr:from>
    <xdr:ext cx="595630" cy="241300"/>
    <xdr:sp macro="" textlink="">
      <xdr:nvSpPr>
        <xdr:cNvPr id="275" name="テキスト ボックス 274"/>
        <xdr:cNvSpPr txBox="1"/>
      </xdr:nvSpPr>
      <xdr:spPr>
        <a:xfrm>
          <a:off x="5417820" y="61798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6" name="直線コネクタ 275"/>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156845</xdr:rowOff>
    </xdr:from>
    <xdr:ext cx="595630" cy="253365"/>
    <xdr:sp macro="" textlink="">
      <xdr:nvSpPr>
        <xdr:cNvPr id="277" name="テキスト ボックス 276"/>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8" name="直線コネクタ 277"/>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2095"/>
    <xdr:sp macro="" textlink="">
      <xdr:nvSpPr>
        <xdr:cNvPr id="279" name="テキスト ボックス 278"/>
        <xdr:cNvSpPr txBox="1"/>
      </xdr:nvSpPr>
      <xdr:spPr>
        <a:xfrm>
          <a:off x="541782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0" name="直線コネクタ 279"/>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52730"/>
    <xdr:sp macro="" textlink="">
      <xdr:nvSpPr>
        <xdr:cNvPr id="281" name="テキスト ボックス 280"/>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2" name="直線コネクタ 281"/>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5630" cy="253365"/>
    <xdr:sp macro="" textlink="">
      <xdr:nvSpPr>
        <xdr:cNvPr id="283" name="テキスト ボックス 282"/>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36220"/>
    <xdr:sp macro="" textlink="">
      <xdr:nvSpPr>
        <xdr:cNvPr id="285" name="テキスト ボックス 284"/>
        <xdr:cNvSpPr txBox="1"/>
      </xdr:nvSpPr>
      <xdr:spPr>
        <a:xfrm>
          <a:off x="541782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6"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129540</xdr:rowOff>
    </xdr:from>
    <xdr:to xmlns:xdr="http://schemas.openxmlformats.org/drawingml/2006/spreadsheetDrawing">
      <xdr:col>54</xdr:col>
      <xdr:colOff>171450</xdr:colOff>
      <xdr:row>39</xdr:row>
      <xdr:rowOff>29845</xdr:rowOff>
    </xdr:to>
    <xdr:cxnSp macro="">
      <xdr:nvCxnSpPr>
        <xdr:cNvPr id="287" name="直線コネクタ 286"/>
        <xdr:cNvCxnSpPr/>
      </xdr:nvCxnSpPr>
      <xdr:spPr>
        <a:xfrm flipV="1">
          <a:off x="9429750" y="4994910"/>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33655</xdr:rowOff>
    </xdr:from>
    <xdr:ext cx="517525" cy="237490"/>
    <xdr:sp macro="" textlink="">
      <xdr:nvSpPr>
        <xdr:cNvPr id="288" name="補助費等最小値テキスト"/>
        <xdr:cNvSpPr txBox="1"/>
      </xdr:nvSpPr>
      <xdr:spPr>
        <a:xfrm>
          <a:off x="9480550" y="657542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29845</xdr:rowOff>
    </xdr:from>
    <xdr:to xmlns:xdr="http://schemas.openxmlformats.org/drawingml/2006/spreadsheetDrawing">
      <xdr:col>55</xdr:col>
      <xdr:colOff>88900</xdr:colOff>
      <xdr:row>39</xdr:row>
      <xdr:rowOff>29845</xdr:rowOff>
    </xdr:to>
    <xdr:cxnSp macro="">
      <xdr:nvCxnSpPr>
        <xdr:cNvPr id="289" name="直線コネクタ 288"/>
        <xdr:cNvCxnSpPr/>
      </xdr:nvCxnSpPr>
      <xdr:spPr>
        <a:xfrm>
          <a:off x="9359900" y="657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77470</xdr:rowOff>
    </xdr:from>
    <xdr:ext cx="581660" cy="252730"/>
    <xdr:sp macro="" textlink="">
      <xdr:nvSpPr>
        <xdr:cNvPr id="290" name="補助費等最大値テキスト"/>
        <xdr:cNvSpPr txBox="1"/>
      </xdr:nvSpPr>
      <xdr:spPr>
        <a:xfrm>
          <a:off x="9480550" y="4775200"/>
          <a:ext cx="5816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129540</xdr:rowOff>
    </xdr:from>
    <xdr:to xmlns:xdr="http://schemas.openxmlformats.org/drawingml/2006/spreadsheetDrawing">
      <xdr:col>55</xdr:col>
      <xdr:colOff>88900</xdr:colOff>
      <xdr:row>29</xdr:row>
      <xdr:rowOff>129540</xdr:rowOff>
    </xdr:to>
    <xdr:cxnSp macro="">
      <xdr:nvCxnSpPr>
        <xdr:cNvPr id="291" name="直線コネクタ 290"/>
        <xdr:cNvCxnSpPr/>
      </xdr:nvCxnSpPr>
      <xdr:spPr>
        <a:xfrm>
          <a:off x="9359900" y="499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11430</xdr:rowOff>
    </xdr:from>
    <xdr:to xmlns:xdr="http://schemas.openxmlformats.org/drawingml/2006/spreadsheetDrawing">
      <xdr:col>55</xdr:col>
      <xdr:colOff>0</xdr:colOff>
      <xdr:row>38</xdr:row>
      <xdr:rowOff>13335</xdr:rowOff>
    </xdr:to>
    <xdr:cxnSp macro="">
      <xdr:nvCxnSpPr>
        <xdr:cNvPr id="292" name="直線コネクタ 291"/>
        <xdr:cNvCxnSpPr/>
      </xdr:nvCxnSpPr>
      <xdr:spPr>
        <a:xfrm flipV="1">
          <a:off x="8686800" y="6385560"/>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69215</xdr:rowOff>
    </xdr:from>
    <xdr:ext cx="581660" cy="238760"/>
    <xdr:sp macro="" textlink="">
      <xdr:nvSpPr>
        <xdr:cNvPr id="293" name="補助費等平均値テキスト"/>
        <xdr:cNvSpPr txBox="1"/>
      </xdr:nvSpPr>
      <xdr:spPr>
        <a:xfrm>
          <a:off x="9480550" y="6108065"/>
          <a:ext cx="58166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46990</xdr:rowOff>
    </xdr:from>
    <xdr:to xmlns:xdr="http://schemas.openxmlformats.org/drawingml/2006/spreadsheetDrawing">
      <xdr:col>55</xdr:col>
      <xdr:colOff>50800</xdr:colOff>
      <xdr:row>37</xdr:row>
      <xdr:rowOff>146050</xdr:rowOff>
    </xdr:to>
    <xdr:sp macro="" textlink="">
      <xdr:nvSpPr>
        <xdr:cNvPr id="294" name="フローチャート: 判断 293"/>
        <xdr:cNvSpPr/>
      </xdr:nvSpPr>
      <xdr:spPr>
        <a:xfrm>
          <a:off x="939800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3810</xdr:rowOff>
    </xdr:from>
    <xdr:to xmlns:xdr="http://schemas.openxmlformats.org/drawingml/2006/spreadsheetDrawing">
      <xdr:col>50</xdr:col>
      <xdr:colOff>114300</xdr:colOff>
      <xdr:row>38</xdr:row>
      <xdr:rowOff>13335</xdr:rowOff>
    </xdr:to>
    <xdr:cxnSp macro="">
      <xdr:nvCxnSpPr>
        <xdr:cNvPr id="295" name="直線コネクタ 294"/>
        <xdr:cNvCxnSpPr/>
      </xdr:nvCxnSpPr>
      <xdr:spPr>
        <a:xfrm>
          <a:off x="7886700" y="637794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45085</xdr:rowOff>
    </xdr:from>
    <xdr:to xmlns:xdr="http://schemas.openxmlformats.org/drawingml/2006/spreadsheetDrawing">
      <xdr:col>50</xdr:col>
      <xdr:colOff>165100</xdr:colOff>
      <xdr:row>37</xdr:row>
      <xdr:rowOff>144780</xdr:rowOff>
    </xdr:to>
    <xdr:sp macro="" textlink="">
      <xdr:nvSpPr>
        <xdr:cNvPr id="296" name="フローチャート: 判断 295"/>
        <xdr:cNvSpPr/>
      </xdr:nvSpPr>
      <xdr:spPr>
        <a:xfrm>
          <a:off x="8636000" y="6251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161290</xdr:rowOff>
    </xdr:from>
    <xdr:ext cx="581660" cy="236855"/>
    <xdr:sp macro="" textlink="">
      <xdr:nvSpPr>
        <xdr:cNvPr id="297" name="テキスト ボックス 296"/>
        <xdr:cNvSpPr txBox="1"/>
      </xdr:nvSpPr>
      <xdr:spPr>
        <a:xfrm>
          <a:off x="8406130" y="6032500"/>
          <a:ext cx="5816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3810</xdr:rowOff>
    </xdr:from>
    <xdr:to xmlns:xdr="http://schemas.openxmlformats.org/drawingml/2006/spreadsheetDrawing">
      <xdr:col>45</xdr:col>
      <xdr:colOff>171450</xdr:colOff>
      <xdr:row>38</xdr:row>
      <xdr:rowOff>30480</xdr:rowOff>
    </xdr:to>
    <xdr:cxnSp macro="">
      <xdr:nvCxnSpPr>
        <xdr:cNvPr id="298" name="直線コネクタ 297"/>
        <xdr:cNvCxnSpPr/>
      </xdr:nvCxnSpPr>
      <xdr:spPr>
        <a:xfrm flipV="1">
          <a:off x="7080250" y="637794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50165</xdr:rowOff>
    </xdr:from>
    <xdr:to xmlns:xdr="http://schemas.openxmlformats.org/drawingml/2006/spreadsheetDrawing">
      <xdr:col>46</xdr:col>
      <xdr:colOff>38100</xdr:colOff>
      <xdr:row>37</xdr:row>
      <xdr:rowOff>149225</xdr:rowOff>
    </xdr:to>
    <xdr:sp macro="" textlink="">
      <xdr:nvSpPr>
        <xdr:cNvPr id="299" name="フローチャート: 判断 298"/>
        <xdr:cNvSpPr/>
      </xdr:nvSpPr>
      <xdr:spPr>
        <a:xfrm>
          <a:off x="7842250" y="6256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165100</xdr:rowOff>
    </xdr:from>
    <xdr:ext cx="581660" cy="236220"/>
    <xdr:sp macro="" textlink="">
      <xdr:nvSpPr>
        <xdr:cNvPr id="300" name="テキスト ボックス 299"/>
        <xdr:cNvSpPr txBox="1"/>
      </xdr:nvSpPr>
      <xdr:spPr>
        <a:xfrm>
          <a:off x="7612380" y="6036310"/>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30480</xdr:rowOff>
    </xdr:from>
    <xdr:to xmlns:xdr="http://schemas.openxmlformats.org/drawingml/2006/spreadsheetDrawing">
      <xdr:col>41</xdr:col>
      <xdr:colOff>50800</xdr:colOff>
      <xdr:row>38</xdr:row>
      <xdr:rowOff>30480</xdr:rowOff>
    </xdr:to>
    <xdr:cxnSp macro="">
      <xdr:nvCxnSpPr>
        <xdr:cNvPr id="301" name="直線コネクタ 300"/>
        <xdr:cNvCxnSpPr/>
      </xdr:nvCxnSpPr>
      <xdr:spPr>
        <a:xfrm>
          <a:off x="6286500" y="6069330"/>
          <a:ext cx="79375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59055</xdr:rowOff>
    </xdr:from>
    <xdr:to xmlns:xdr="http://schemas.openxmlformats.org/drawingml/2006/spreadsheetDrawing">
      <xdr:col>41</xdr:col>
      <xdr:colOff>101600</xdr:colOff>
      <xdr:row>37</xdr:row>
      <xdr:rowOff>158750</xdr:rowOff>
    </xdr:to>
    <xdr:sp macro="" textlink="">
      <xdr:nvSpPr>
        <xdr:cNvPr id="302" name="フローチャート: 判断 301"/>
        <xdr:cNvSpPr/>
      </xdr:nvSpPr>
      <xdr:spPr>
        <a:xfrm>
          <a:off x="702945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6350</xdr:rowOff>
    </xdr:from>
    <xdr:ext cx="581660" cy="252095"/>
    <xdr:sp macro="" textlink="">
      <xdr:nvSpPr>
        <xdr:cNvPr id="303" name="テキスト ボックス 302"/>
        <xdr:cNvSpPr txBox="1"/>
      </xdr:nvSpPr>
      <xdr:spPr>
        <a:xfrm>
          <a:off x="6818630" y="6045200"/>
          <a:ext cx="5816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78740</xdr:rowOff>
    </xdr:from>
    <xdr:to xmlns:xdr="http://schemas.openxmlformats.org/drawingml/2006/spreadsheetDrawing">
      <xdr:col>36</xdr:col>
      <xdr:colOff>165100</xdr:colOff>
      <xdr:row>36</xdr:row>
      <xdr:rowOff>10795</xdr:rowOff>
    </xdr:to>
    <xdr:sp macro="" textlink="">
      <xdr:nvSpPr>
        <xdr:cNvPr id="304" name="フローチャート: 判断 303"/>
        <xdr:cNvSpPr/>
      </xdr:nvSpPr>
      <xdr:spPr>
        <a:xfrm>
          <a:off x="6235700" y="5949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26670</xdr:rowOff>
    </xdr:from>
    <xdr:ext cx="581660" cy="253365"/>
    <xdr:sp macro="" textlink="">
      <xdr:nvSpPr>
        <xdr:cNvPr id="305" name="テキスト ボックス 304"/>
        <xdr:cNvSpPr txBox="1"/>
      </xdr:nvSpPr>
      <xdr:spPr>
        <a:xfrm>
          <a:off x="6005830" y="5730240"/>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6" name="テキスト ボックス 305"/>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7" name="テキスト ボックス 306"/>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8" name="テキスト ボックス 307"/>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44855" cy="253365"/>
    <xdr:sp macro="" textlink="">
      <xdr:nvSpPr>
        <xdr:cNvPr id="309" name="テキスト ボックス 308"/>
        <xdr:cNvSpPr txBox="1"/>
      </xdr:nvSpPr>
      <xdr:spPr>
        <a:xfrm>
          <a:off x="6908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0" name="テキスト ボックス 309"/>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128905</xdr:rowOff>
    </xdr:from>
    <xdr:to xmlns:xdr="http://schemas.openxmlformats.org/drawingml/2006/spreadsheetDrawing">
      <xdr:col>55</xdr:col>
      <xdr:colOff>50800</xdr:colOff>
      <xdr:row>38</xdr:row>
      <xdr:rowOff>60960</xdr:rowOff>
    </xdr:to>
    <xdr:sp macro="" textlink="">
      <xdr:nvSpPr>
        <xdr:cNvPr id="311" name="楕円 310"/>
        <xdr:cNvSpPr/>
      </xdr:nvSpPr>
      <xdr:spPr>
        <a:xfrm>
          <a:off x="9398000" y="63353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107950</xdr:rowOff>
    </xdr:from>
    <xdr:ext cx="517525" cy="235585"/>
    <xdr:sp macro="" textlink="">
      <xdr:nvSpPr>
        <xdr:cNvPr id="312" name="補助費等該当値テキスト"/>
        <xdr:cNvSpPr txBox="1"/>
      </xdr:nvSpPr>
      <xdr:spPr>
        <a:xfrm>
          <a:off x="9480550" y="631444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130810</xdr:rowOff>
    </xdr:from>
    <xdr:to xmlns:xdr="http://schemas.openxmlformats.org/drawingml/2006/spreadsheetDrawing">
      <xdr:col>50</xdr:col>
      <xdr:colOff>165100</xdr:colOff>
      <xdr:row>38</xdr:row>
      <xdr:rowOff>62230</xdr:rowOff>
    </xdr:to>
    <xdr:sp macro="" textlink="">
      <xdr:nvSpPr>
        <xdr:cNvPr id="313" name="楕円 312"/>
        <xdr:cNvSpPr/>
      </xdr:nvSpPr>
      <xdr:spPr>
        <a:xfrm>
          <a:off x="8636000" y="6337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53975</xdr:rowOff>
    </xdr:from>
    <xdr:ext cx="534670" cy="236220"/>
    <xdr:sp macro="" textlink="">
      <xdr:nvSpPr>
        <xdr:cNvPr id="314" name="テキスト ボックス 313"/>
        <xdr:cNvSpPr txBox="1"/>
      </xdr:nvSpPr>
      <xdr:spPr>
        <a:xfrm>
          <a:off x="8438515" y="642810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121920</xdr:rowOff>
    </xdr:from>
    <xdr:to xmlns:xdr="http://schemas.openxmlformats.org/drawingml/2006/spreadsheetDrawing">
      <xdr:col>46</xdr:col>
      <xdr:colOff>38100</xdr:colOff>
      <xdr:row>38</xdr:row>
      <xdr:rowOff>53340</xdr:rowOff>
    </xdr:to>
    <xdr:sp macro="" textlink="">
      <xdr:nvSpPr>
        <xdr:cNvPr id="315" name="楕円 314"/>
        <xdr:cNvSpPr/>
      </xdr:nvSpPr>
      <xdr:spPr>
        <a:xfrm>
          <a:off x="7842250" y="63284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44450</xdr:rowOff>
    </xdr:from>
    <xdr:ext cx="517525" cy="253365"/>
    <xdr:sp macro="" textlink="">
      <xdr:nvSpPr>
        <xdr:cNvPr id="316" name="テキスト ボックス 315"/>
        <xdr:cNvSpPr txBox="1"/>
      </xdr:nvSpPr>
      <xdr:spPr>
        <a:xfrm>
          <a:off x="7644765" y="641858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148590</xdr:rowOff>
    </xdr:from>
    <xdr:to xmlns:xdr="http://schemas.openxmlformats.org/drawingml/2006/spreadsheetDrawing">
      <xdr:col>41</xdr:col>
      <xdr:colOff>101600</xdr:colOff>
      <xdr:row>38</xdr:row>
      <xdr:rowOff>80010</xdr:rowOff>
    </xdr:to>
    <xdr:sp macro="" textlink="">
      <xdr:nvSpPr>
        <xdr:cNvPr id="317" name="楕円 316"/>
        <xdr:cNvSpPr/>
      </xdr:nvSpPr>
      <xdr:spPr>
        <a:xfrm>
          <a:off x="7029450" y="6355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71755</xdr:rowOff>
    </xdr:from>
    <xdr:ext cx="517525" cy="237490"/>
    <xdr:sp macro="" textlink="">
      <xdr:nvSpPr>
        <xdr:cNvPr id="318" name="テキスト ボックス 317"/>
        <xdr:cNvSpPr txBox="1"/>
      </xdr:nvSpPr>
      <xdr:spPr>
        <a:xfrm>
          <a:off x="6851015" y="644588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148590</xdr:rowOff>
    </xdr:from>
    <xdr:to xmlns:xdr="http://schemas.openxmlformats.org/drawingml/2006/spreadsheetDrawing">
      <xdr:col>36</xdr:col>
      <xdr:colOff>165100</xdr:colOff>
      <xdr:row>36</xdr:row>
      <xdr:rowOff>80010</xdr:rowOff>
    </xdr:to>
    <xdr:sp macro="" textlink="">
      <xdr:nvSpPr>
        <xdr:cNvPr id="319" name="楕円 318"/>
        <xdr:cNvSpPr/>
      </xdr:nvSpPr>
      <xdr:spPr>
        <a:xfrm>
          <a:off x="6235700" y="6019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71755</xdr:rowOff>
    </xdr:from>
    <xdr:ext cx="581660" cy="237490"/>
    <xdr:sp macro="" textlink="">
      <xdr:nvSpPr>
        <xdr:cNvPr id="320" name="テキスト ボックス 319"/>
        <xdr:cNvSpPr txBox="1"/>
      </xdr:nvSpPr>
      <xdr:spPr>
        <a:xfrm>
          <a:off x="6005830" y="611060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2" name="正方形/長方形 321"/>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4" name="正方形/長方形 323"/>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6" name="正方形/長方形 325"/>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8" name="正方形/長方形 327"/>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32740" cy="219075"/>
    <xdr:sp macro="" textlink="">
      <xdr:nvSpPr>
        <xdr:cNvPr id="329" name="テキスト ボックス 328"/>
        <xdr:cNvSpPr txBox="1"/>
      </xdr:nvSpPr>
      <xdr:spPr>
        <a:xfrm>
          <a:off x="591820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1" name="直線コネクタ 330"/>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31775" cy="236220"/>
    <xdr:sp macro="" textlink="">
      <xdr:nvSpPr>
        <xdr:cNvPr id="332" name="テキスト ボックス 331"/>
        <xdr:cNvSpPr txBox="1"/>
      </xdr:nvSpPr>
      <xdr:spPr>
        <a:xfrm>
          <a:off x="5726430" y="97243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3" name="直線コネクタ 332"/>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36220"/>
    <xdr:sp macro="" textlink="">
      <xdr:nvSpPr>
        <xdr:cNvPr id="334" name="テキスト ボックス 333"/>
        <xdr:cNvSpPr txBox="1"/>
      </xdr:nvSpPr>
      <xdr:spPr>
        <a:xfrm>
          <a:off x="5417820" y="927735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5" name="直線コネクタ 334"/>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36220"/>
    <xdr:sp macro="" textlink="">
      <xdr:nvSpPr>
        <xdr:cNvPr id="336" name="テキスト ボックス 335"/>
        <xdr:cNvSpPr txBox="1"/>
      </xdr:nvSpPr>
      <xdr:spPr>
        <a:xfrm>
          <a:off x="5417820" y="883031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7" name="直線コネクタ 336"/>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36220"/>
    <xdr:sp macro="" textlink="">
      <xdr:nvSpPr>
        <xdr:cNvPr id="338" name="テキスト ボックス 337"/>
        <xdr:cNvSpPr txBox="1"/>
      </xdr:nvSpPr>
      <xdr:spPr>
        <a:xfrm>
          <a:off x="5417820" y="838327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36220"/>
    <xdr:sp macro="" textlink="">
      <xdr:nvSpPr>
        <xdr:cNvPr id="340" name="テキスト ボックス 339"/>
        <xdr:cNvSpPr txBox="1"/>
      </xdr:nvSpPr>
      <xdr:spPr>
        <a:xfrm>
          <a:off x="541782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13335</xdr:rowOff>
    </xdr:from>
    <xdr:to xmlns:xdr="http://schemas.openxmlformats.org/drawingml/2006/spreadsheetDrawing">
      <xdr:col>54</xdr:col>
      <xdr:colOff>171450</xdr:colOff>
      <xdr:row>58</xdr:row>
      <xdr:rowOff>26670</xdr:rowOff>
    </xdr:to>
    <xdr:cxnSp macro="">
      <xdr:nvCxnSpPr>
        <xdr:cNvPr id="342" name="直線コネクタ 341"/>
        <xdr:cNvCxnSpPr/>
      </xdr:nvCxnSpPr>
      <xdr:spPr>
        <a:xfrm flipV="1">
          <a:off x="9429750" y="856678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30480</xdr:rowOff>
    </xdr:from>
    <xdr:ext cx="517525" cy="240030"/>
    <xdr:sp macro="" textlink="">
      <xdr:nvSpPr>
        <xdr:cNvPr id="343" name="普通建設事業費最小値テキスト"/>
        <xdr:cNvSpPr txBox="1"/>
      </xdr:nvSpPr>
      <xdr:spPr>
        <a:xfrm>
          <a:off x="9480550" y="9757410"/>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26670</xdr:rowOff>
    </xdr:from>
    <xdr:to xmlns:xdr="http://schemas.openxmlformats.org/drawingml/2006/spreadsheetDrawing">
      <xdr:col>55</xdr:col>
      <xdr:colOff>88900</xdr:colOff>
      <xdr:row>58</xdr:row>
      <xdr:rowOff>26670</xdr:rowOff>
    </xdr:to>
    <xdr:cxnSp macro="">
      <xdr:nvCxnSpPr>
        <xdr:cNvPr id="344" name="直線コネクタ 343"/>
        <xdr:cNvCxnSpPr/>
      </xdr:nvCxnSpPr>
      <xdr:spPr>
        <a:xfrm>
          <a:off x="9359900" y="9753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128905</xdr:rowOff>
    </xdr:from>
    <xdr:ext cx="581660" cy="236220"/>
    <xdr:sp macro="" textlink="">
      <xdr:nvSpPr>
        <xdr:cNvPr id="345" name="普通建設事業費最大値テキスト"/>
        <xdr:cNvSpPr txBox="1"/>
      </xdr:nvSpPr>
      <xdr:spPr>
        <a:xfrm>
          <a:off x="9480550" y="8347075"/>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13335</xdr:rowOff>
    </xdr:from>
    <xdr:to xmlns:xdr="http://schemas.openxmlformats.org/drawingml/2006/spreadsheetDrawing">
      <xdr:col>55</xdr:col>
      <xdr:colOff>88900</xdr:colOff>
      <xdr:row>51</xdr:row>
      <xdr:rowOff>13335</xdr:rowOff>
    </xdr:to>
    <xdr:cxnSp macro="">
      <xdr:nvCxnSpPr>
        <xdr:cNvPr id="346" name="直線コネクタ 345"/>
        <xdr:cNvCxnSpPr/>
      </xdr:nvCxnSpPr>
      <xdr:spPr>
        <a:xfrm>
          <a:off x="9359900" y="856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8255</xdr:rowOff>
    </xdr:from>
    <xdr:to xmlns:xdr="http://schemas.openxmlformats.org/drawingml/2006/spreadsheetDrawing">
      <xdr:col>55</xdr:col>
      <xdr:colOff>0</xdr:colOff>
      <xdr:row>57</xdr:row>
      <xdr:rowOff>125095</xdr:rowOff>
    </xdr:to>
    <xdr:cxnSp macro="">
      <xdr:nvCxnSpPr>
        <xdr:cNvPr id="347" name="直線コネクタ 346"/>
        <xdr:cNvCxnSpPr/>
      </xdr:nvCxnSpPr>
      <xdr:spPr>
        <a:xfrm flipV="1">
          <a:off x="8686800" y="9399905"/>
          <a:ext cx="74295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128905</xdr:rowOff>
    </xdr:from>
    <xdr:ext cx="517525" cy="236220"/>
    <xdr:sp macro="" textlink="">
      <xdr:nvSpPr>
        <xdr:cNvPr id="348" name="普通建設事業費平均値テキスト"/>
        <xdr:cNvSpPr txBox="1"/>
      </xdr:nvSpPr>
      <xdr:spPr>
        <a:xfrm>
          <a:off x="9480550" y="9352915"/>
          <a:ext cx="517525" cy="2362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149225</xdr:rowOff>
    </xdr:from>
    <xdr:to xmlns:xdr="http://schemas.openxmlformats.org/drawingml/2006/spreadsheetDrawing">
      <xdr:col>55</xdr:col>
      <xdr:colOff>50800</xdr:colOff>
      <xdr:row>56</xdr:row>
      <xdr:rowOff>80645</xdr:rowOff>
    </xdr:to>
    <xdr:sp macro="" textlink="">
      <xdr:nvSpPr>
        <xdr:cNvPr id="349" name="フローチャート: 判断 348"/>
        <xdr:cNvSpPr/>
      </xdr:nvSpPr>
      <xdr:spPr>
        <a:xfrm>
          <a:off x="9398000" y="9373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125095</xdr:rowOff>
    </xdr:from>
    <xdr:to xmlns:xdr="http://schemas.openxmlformats.org/drawingml/2006/spreadsheetDrawing">
      <xdr:col>50</xdr:col>
      <xdr:colOff>114300</xdr:colOff>
      <xdr:row>58</xdr:row>
      <xdr:rowOff>22860</xdr:rowOff>
    </xdr:to>
    <xdr:cxnSp macro="">
      <xdr:nvCxnSpPr>
        <xdr:cNvPr id="350" name="直線コネクタ 349"/>
        <xdr:cNvCxnSpPr/>
      </xdr:nvCxnSpPr>
      <xdr:spPr>
        <a:xfrm flipV="1">
          <a:off x="7886700" y="9684385"/>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8255</xdr:rowOff>
    </xdr:from>
    <xdr:to xmlns:xdr="http://schemas.openxmlformats.org/drawingml/2006/spreadsheetDrawing">
      <xdr:col>50</xdr:col>
      <xdr:colOff>165100</xdr:colOff>
      <xdr:row>56</xdr:row>
      <xdr:rowOff>107950</xdr:rowOff>
    </xdr:to>
    <xdr:sp macro="" textlink="">
      <xdr:nvSpPr>
        <xdr:cNvPr id="351" name="フローチャート: 判断 350"/>
        <xdr:cNvSpPr/>
      </xdr:nvSpPr>
      <xdr:spPr>
        <a:xfrm>
          <a:off x="8636000" y="9399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124460</xdr:rowOff>
    </xdr:from>
    <xdr:ext cx="534670" cy="239395"/>
    <xdr:sp macro="" textlink="">
      <xdr:nvSpPr>
        <xdr:cNvPr id="352" name="テキスト ボックス 351"/>
        <xdr:cNvSpPr txBox="1"/>
      </xdr:nvSpPr>
      <xdr:spPr>
        <a:xfrm>
          <a:off x="8438515" y="9180830"/>
          <a:ext cx="5346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126365</xdr:rowOff>
    </xdr:from>
    <xdr:to xmlns:xdr="http://schemas.openxmlformats.org/drawingml/2006/spreadsheetDrawing">
      <xdr:col>45</xdr:col>
      <xdr:colOff>171450</xdr:colOff>
      <xdr:row>58</xdr:row>
      <xdr:rowOff>22860</xdr:rowOff>
    </xdr:to>
    <xdr:cxnSp macro="">
      <xdr:nvCxnSpPr>
        <xdr:cNvPr id="353" name="直線コネクタ 352"/>
        <xdr:cNvCxnSpPr/>
      </xdr:nvCxnSpPr>
      <xdr:spPr>
        <a:xfrm>
          <a:off x="7080250" y="9685655"/>
          <a:ext cx="8064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39370</xdr:rowOff>
    </xdr:from>
    <xdr:to xmlns:xdr="http://schemas.openxmlformats.org/drawingml/2006/spreadsheetDrawing">
      <xdr:col>46</xdr:col>
      <xdr:colOff>38100</xdr:colOff>
      <xdr:row>56</xdr:row>
      <xdr:rowOff>138430</xdr:rowOff>
    </xdr:to>
    <xdr:sp macro="" textlink="">
      <xdr:nvSpPr>
        <xdr:cNvPr id="354" name="フローチャート: 判断 353"/>
        <xdr:cNvSpPr/>
      </xdr:nvSpPr>
      <xdr:spPr>
        <a:xfrm>
          <a:off x="7842250" y="9431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154305</xdr:rowOff>
    </xdr:from>
    <xdr:ext cx="517525" cy="252095"/>
    <xdr:sp macro="" textlink="">
      <xdr:nvSpPr>
        <xdr:cNvPr id="355" name="テキスト ボックス 354"/>
        <xdr:cNvSpPr txBox="1"/>
      </xdr:nvSpPr>
      <xdr:spPr>
        <a:xfrm>
          <a:off x="7644765" y="921067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98425</xdr:rowOff>
    </xdr:from>
    <xdr:to xmlns:xdr="http://schemas.openxmlformats.org/drawingml/2006/spreadsheetDrawing">
      <xdr:col>41</xdr:col>
      <xdr:colOff>50800</xdr:colOff>
      <xdr:row>57</xdr:row>
      <xdr:rowOff>126365</xdr:rowOff>
    </xdr:to>
    <xdr:cxnSp macro="">
      <xdr:nvCxnSpPr>
        <xdr:cNvPr id="356" name="直線コネクタ 355"/>
        <xdr:cNvCxnSpPr/>
      </xdr:nvCxnSpPr>
      <xdr:spPr>
        <a:xfrm>
          <a:off x="6286500" y="9657715"/>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158750</xdr:rowOff>
    </xdr:from>
    <xdr:to xmlns:xdr="http://schemas.openxmlformats.org/drawingml/2006/spreadsheetDrawing">
      <xdr:col>41</xdr:col>
      <xdr:colOff>101600</xdr:colOff>
      <xdr:row>56</xdr:row>
      <xdr:rowOff>90170</xdr:rowOff>
    </xdr:to>
    <xdr:sp macro="" textlink="">
      <xdr:nvSpPr>
        <xdr:cNvPr id="357" name="フローチャート: 判断 356"/>
        <xdr:cNvSpPr/>
      </xdr:nvSpPr>
      <xdr:spPr>
        <a:xfrm>
          <a:off x="7029450" y="9382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106680</xdr:rowOff>
    </xdr:from>
    <xdr:ext cx="517525" cy="235585"/>
    <xdr:sp macro="" textlink="">
      <xdr:nvSpPr>
        <xdr:cNvPr id="358" name="テキスト ボックス 357"/>
        <xdr:cNvSpPr txBox="1"/>
      </xdr:nvSpPr>
      <xdr:spPr>
        <a:xfrm>
          <a:off x="6851015" y="916305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7620</xdr:rowOff>
    </xdr:from>
    <xdr:to xmlns:xdr="http://schemas.openxmlformats.org/drawingml/2006/spreadsheetDrawing">
      <xdr:col>36</xdr:col>
      <xdr:colOff>165100</xdr:colOff>
      <xdr:row>56</xdr:row>
      <xdr:rowOff>107315</xdr:rowOff>
    </xdr:to>
    <xdr:sp macro="" textlink="">
      <xdr:nvSpPr>
        <xdr:cNvPr id="359" name="フローチャート: 判断 358"/>
        <xdr:cNvSpPr/>
      </xdr:nvSpPr>
      <xdr:spPr>
        <a:xfrm>
          <a:off x="6235700" y="939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123825</xdr:rowOff>
    </xdr:from>
    <xdr:ext cx="534670" cy="240030"/>
    <xdr:sp macro="" textlink="">
      <xdr:nvSpPr>
        <xdr:cNvPr id="360" name="テキスト ボックス 359"/>
        <xdr:cNvSpPr txBox="1"/>
      </xdr:nvSpPr>
      <xdr:spPr>
        <a:xfrm>
          <a:off x="6038215" y="918019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44855" cy="253365"/>
    <xdr:sp macro="" textlink="">
      <xdr:nvSpPr>
        <xdr:cNvPr id="364" name="テキスト ボックス 363"/>
        <xdr:cNvSpPr txBox="1"/>
      </xdr:nvSpPr>
      <xdr:spPr>
        <a:xfrm>
          <a:off x="6908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127000</xdr:rowOff>
    </xdr:from>
    <xdr:to xmlns:xdr="http://schemas.openxmlformats.org/drawingml/2006/spreadsheetDrawing">
      <xdr:col>55</xdr:col>
      <xdr:colOff>50800</xdr:colOff>
      <xdr:row>56</xdr:row>
      <xdr:rowOff>58420</xdr:rowOff>
    </xdr:to>
    <xdr:sp macro="" textlink="">
      <xdr:nvSpPr>
        <xdr:cNvPr id="366" name="楕円 365"/>
        <xdr:cNvSpPr/>
      </xdr:nvSpPr>
      <xdr:spPr>
        <a:xfrm>
          <a:off x="9398000" y="9351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149225</xdr:rowOff>
    </xdr:from>
    <xdr:ext cx="581660" cy="253365"/>
    <xdr:sp macro="" textlink="">
      <xdr:nvSpPr>
        <xdr:cNvPr id="367" name="普通建設事業費該当値テキスト"/>
        <xdr:cNvSpPr txBox="1"/>
      </xdr:nvSpPr>
      <xdr:spPr>
        <a:xfrm>
          <a:off x="9480550" y="920559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74930</xdr:rowOff>
    </xdr:from>
    <xdr:to xmlns:xdr="http://schemas.openxmlformats.org/drawingml/2006/spreadsheetDrawing">
      <xdr:col>50</xdr:col>
      <xdr:colOff>165100</xdr:colOff>
      <xdr:row>58</xdr:row>
      <xdr:rowOff>6350</xdr:rowOff>
    </xdr:to>
    <xdr:sp macro="" textlink="">
      <xdr:nvSpPr>
        <xdr:cNvPr id="368" name="楕円 367"/>
        <xdr:cNvSpPr/>
      </xdr:nvSpPr>
      <xdr:spPr>
        <a:xfrm>
          <a:off x="8636000" y="9634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165735</xdr:rowOff>
    </xdr:from>
    <xdr:ext cx="534670" cy="236220"/>
    <xdr:sp macro="" textlink="">
      <xdr:nvSpPr>
        <xdr:cNvPr id="369" name="テキスト ボックス 368"/>
        <xdr:cNvSpPr txBox="1"/>
      </xdr:nvSpPr>
      <xdr:spPr>
        <a:xfrm>
          <a:off x="8438515" y="972502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140970</xdr:rowOff>
    </xdr:from>
    <xdr:to xmlns:xdr="http://schemas.openxmlformats.org/drawingml/2006/spreadsheetDrawing">
      <xdr:col>46</xdr:col>
      <xdr:colOff>38100</xdr:colOff>
      <xdr:row>58</xdr:row>
      <xdr:rowOff>73025</xdr:rowOff>
    </xdr:to>
    <xdr:sp macro="" textlink="">
      <xdr:nvSpPr>
        <xdr:cNvPr id="370" name="楕円 369"/>
        <xdr:cNvSpPr/>
      </xdr:nvSpPr>
      <xdr:spPr>
        <a:xfrm>
          <a:off x="7842250" y="97002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63500</xdr:rowOff>
    </xdr:from>
    <xdr:ext cx="517525" cy="252095"/>
    <xdr:sp macro="" textlink="">
      <xdr:nvSpPr>
        <xdr:cNvPr id="371" name="テキスト ボックス 370"/>
        <xdr:cNvSpPr txBox="1"/>
      </xdr:nvSpPr>
      <xdr:spPr>
        <a:xfrm>
          <a:off x="7644765" y="9790430"/>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76200</xdr:rowOff>
    </xdr:from>
    <xdr:to xmlns:xdr="http://schemas.openxmlformats.org/drawingml/2006/spreadsheetDrawing">
      <xdr:col>41</xdr:col>
      <xdr:colOff>101600</xdr:colOff>
      <xdr:row>58</xdr:row>
      <xdr:rowOff>7620</xdr:rowOff>
    </xdr:to>
    <xdr:sp macro="" textlink="">
      <xdr:nvSpPr>
        <xdr:cNvPr id="372" name="楕円 371"/>
        <xdr:cNvSpPr/>
      </xdr:nvSpPr>
      <xdr:spPr>
        <a:xfrm>
          <a:off x="7029450" y="963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167005</xdr:rowOff>
    </xdr:from>
    <xdr:ext cx="517525" cy="252730"/>
    <xdr:sp macro="" textlink="">
      <xdr:nvSpPr>
        <xdr:cNvPr id="373" name="テキスト ボックス 372"/>
        <xdr:cNvSpPr txBox="1"/>
      </xdr:nvSpPr>
      <xdr:spPr>
        <a:xfrm>
          <a:off x="6851015" y="9726295"/>
          <a:ext cx="5175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49530</xdr:rowOff>
    </xdr:from>
    <xdr:to xmlns:xdr="http://schemas.openxmlformats.org/drawingml/2006/spreadsheetDrawing">
      <xdr:col>36</xdr:col>
      <xdr:colOff>165100</xdr:colOff>
      <xdr:row>57</xdr:row>
      <xdr:rowOff>148590</xdr:rowOff>
    </xdr:to>
    <xdr:sp macro="" textlink="">
      <xdr:nvSpPr>
        <xdr:cNvPr id="374" name="楕円 373"/>
        <xdr:cNvSpPr/>
      </xdr:nvSpPr>
      <xdr:spPr>
        <a:xfrm>
          <a:off x="6235700" y="9608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140335</xdr:rowOff>
    </xdr:from>
    <xdr:ext cx="534670" cy="241935"/>
    <xdr:sp macro="" textlink="">
      <xdr:nvSpPr>
        <xdr:cNvPr id="375" name="テキスト ボックス 374"/>
        <xdr:cNvSpPr txBox="1"/>
      </xdr:nvSpPr>
      <xdr:spPr>
        <a:xfrm>
          <a:off x="6038215" y="969962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32740" cy="219075"/>
    <xdr:sp macro="" textlink="">
      <xdr:nvSpPr>
        <xdr:cNvPr id="384" name="テキスト ボックス 383"/>
        <xdr:cNvSpPr txBox="1"/>
      </xdr:nvSpPr>
      <xdr:spPr>
        <a:xfrm>
          <a:off x="591820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6" name="直線コネクタ 385"/>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31775" cy="238125"/>
    <xdr:sp macro="" textlink="">
      <xdr:nvSpPr>
        <xdr:cNvPr id="387" name="テキスト ボックス 386"/>
        <xdr:cNvSpPr txBox="1"/>
      </xdr:nvSpPr>
      <xdr:spPr>
        <a:xfrm>
          <a:off x="5726430" y="132054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88" name="直線コネクタ 387"/>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14350" cy="241300"/>
    <xdr:sp macro="" textlink="">
      <xdr:nvSpPr>
        <xdr:cNvPr id="389" name="テキスト ボックス 388"/>
        <xdr:cNvSpPr txBox="1"/>
      </xdr:nvSpPr>
      <xdr:spPr>
        <a:xfrm>
          <a:off x="5481955" y="12885420"/>
          <a:ext cx="5143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90" name="直線コネクタ 389"/>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14350" cy="253365"/>
    <xdr:sp macro="" textlink="">
      <xdr:nvSpPr>
        <xdr:cNvPr id="391" name="テキスト ボックス 390"/>
        <xdr:cNvSpPr txBox="1"/>
      </xdr:nvSpPr>
      <xdr:spPr>
        <a:xfrm>
          <a:off x="5481955" y="12566015"/>
          <a:ext cx="514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92" name="直線コネクタ 391"/>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14350" cy="252095"/>
    <xdr:sp macro="" textlink="">
      <xdr:nvSpPr>
        <xdr:cNvPr id="393" name="テキスト ボックス 392"/>
        <xdr:cNvSpPr txBox="1"/>
      </xdr:nvSpPr>
      <xdr:spPr>
        <a:xfrm>
          <a:off x="5481955" y="12247245"/>
          <a:ext cx="514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94" name="直線コネクタ 393"/>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5630" cy="252730"/>
    <xdr:sp macro="" textlink="">
      <xdr:nvSpPr>
        <xdr:cNvPr id="395" name="テキスト ボックス 394"/>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6" name="直線コネクタ 395"/>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37465</xdr:rowOff>
    </xdr:from>
    <xdr:ext cx="595630" cy="253365"/>
    <xdr:sp macro="" textlink="">
      <xdr:nvSpPr>
        <xdr:cNvPr id="397" name="テキスト ボックス 396"/>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36220"/>
    <xdr:sp macro="" textlink="">
      <xdr:nvSpPr>
        <xdr:cNvPr id="399" name="テキスト ボックス 398"/>
        <xdr:cNvSpPr txBox="1"/>
      </xdr:nvSpPr>
      <xdr:spPr>
        <a:xfrm>
          <a:off x="541782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0"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1905</xdr:rowOff>
    </xdr:from>
    <xdr:to xmlns:xdr="http://schemas.openxmlformats.org/drawingml/2006/spreadsheetDrawing">
      <xdr:col>54</xdr:col>
      <xdr:colOff>171450</xdr:colOff>
      <xdr:row>79</xdr:row>
      <xdr:rowOff>96520</xdr:rowOff>
    </xdr:to>
    <xdr:cxnSp macro="">
      <xdr:nvCxnSpPr>
        <xdr:cNvPr id="401" name="直線コネクタ 400"/>
        <xdr:cNvCxnSpPr/>
      </xdr:nvCxnSpPr>
      <xdr:spPr>
        <a:xfrm flipV="1">
          <a:off x="9429750" y="1190815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100330</xdr:rowOff>
    </xdr:from>
    <xdr:ext cx="232410" cy="253365"/>
    <xdr:sp macro="" textlink="">
      <xdr:nvSpPr>
        <xdr:cNvPr id="402" name="普通建設事業費 （ うち新規整備　）最小値テキスト"/>
        <xdr:cNvSpPr txBox="1"/>
      </xdr:nvSpPr>
      <xdr:spPr>
        <a:xfrm>
          <a:off x="9480550" y="13347700"/>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96520</xdr:rowOff>
    </xdr:from>
    <xdr:to xmlns:xdr="http://schemas.openxmlformats.org/drawingml/2006/spreadsheetDrawing">
      <xdr:col>55</xdr:col>
      <xdr:colOff>88900</xdr:colOff>
      <xdr:row>79</xdr:row>
      <xdr:rowOff>96520</xdr:rowOff>
    </xdr:to>
    <xdr:cxnSp macro="">
      <xdr:nvCxnSpPr>
        <xdr:cNvPr id="403" name="直線コネクタ 402"/>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117475</xdr:rowOff>
    </xdr:from>
    <xdr:ext cx="581660" cy="252095"/>
    <xdr:sp macro="" textlink="">
      <xdr:nvSpPr>
        <xdr:cNvPr id="404" name="普通建設事業費 （ うち新規整備　）最大値テキスト"/>
        <xdr:cNvSpPr txBox="1"/>
      </xdr:nvSpPr>
      <xdr:spPr>
        <a:xfrm>
          <a:off x="9480550" y="11688445"/>
          <a:ext cx="5816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9359900" y="1190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44450</xdr:rowOff>
    </xdr:from>
    <xdr:to xmlns:xdr="http://schemas.openxmlformats.org/drawingml/2006/spreadsheetDrawing">
      <xdr:col>55</xdr:col>
      <xdr:colOff>0</xdr:colOff>
      <xdr:row>78</xdr:row>
      <xdr:rowOff>6985</xdr:rowOff>
    </xdr:to>
    <xdr:cxnSp macro="">
      <xdr:nvCxnSpPr>
        <xdr:cNvPr id="406" name="直線コネクタ 405"/>
        <xdr:cNvCxnSpPr/>
      </xdr:nvCxnSpPr>
      <xdr:spPr>
        <a:xfrm flipV="1">
          <a:off x="8686800" y="12453620"/>
          <a:ext cx="742950" cy="633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111125</xdr:rowOff>
    </xdr:from>
    <xdr:ext cx="517525" cy="252730"/>
    <xdr:sp macro="" textlink="">
      <xdr:nvSpPr>
        <xdr:cNvPr id="407" name="普通建設事業費 （ うち新規整備　）平均値テキスト"/>
        <xdr:cNvSpPr txBox="1"/>
      </xdr:nvSpPr>
      <xdr:spPr>
        <a:xfrm>
          <a:off x="9480550" y="13023215"/>
          <a:ext cx="5175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132080</xdr:rowOff>
    </xdr:from>
    <xdr:to xmlns:xdr="http://schemas.openxmlformats.org/drawingml/2006/spreadsheetDrawing">
      <xdr:col>55</xdr:col>
      <xdr:colOff>50800</xdr:colOff>
      <xdr:row>78</xdr:row>
      <xdr:rowOff>63500</xdr:rowOff>
    </xdr:to>
    <xdr:sp macro="" textlink="">
      <xdr:nvSpPr>
        <xdr:cNvPr id="408" name="フローチャート: 判断 407"/>
        <xdr:cNvSpPr/>
      </xdr:nvSpPr>
      <xdr:spPr>
        <a:xfrm>
          <a:off x="9398000" y="13044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6985</xdr:rowOff>
    </xdr:from>
    <xdr:to xmlns:xdr="http://schemas.openxmlformats.org/drawingml/2006/spreadsheetDrawing">
      <xdr:col>50</xdr:col>
      <xdr:colOff>114300</xdr:colOff>
      <xdr:row>79</xdr:row>
      <xdr:rowOff>34925</xdr:rowOff>
    </xdr:to>
    <xdr:cxnSp macro="">
      <xdr:nvCxnSpPr>
        <xdr:cNvPr id="409" name="直線コネクタ 408"/>
        <xdr:cNvCxnSpPr/>
      </xdr:nvCxnSpPr>
      <xdr:spPr>
        <a:xfrm flipV="1">
          <a:off x="7886700" y="13086715"/>
          <a:ext cx="8001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12065</xdr:rowOff>
    </xdr:from>
    <xdr:to xmlns:xdr="http://schemas.openxmlformats.org/drawingml/2006/spreadsheetDrawing">
      <xdr:col>50</xdr:col>
      <xdr:colOff>165100</xdr:colOff>
      <xdr:row>78</xdr:row>
      <xdr:rowOff>111125</xdr:rowOff>
    </xdr:to>
    <xdr:sp macro="" textlink="">
      <xdr:nvSpPr>
        <xdr:cNvPr id="410" name="フローチャート: 判断 409"/>
        <xdr:cNvSpPr/>
      </xdr:nvSpPr>
      <xdr:spPr>
        <a:xfrm>
          <a:off x="8636000" y="13091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103505</xdr:rowOff>
    </xdr:from>
    <xdr:ext cx="534670" cy="236855"/>
    <xdr:sp macro="" textlink="">
      <xdr:nvSpPr>
        <xdr:cNvPr id="411" name="テキスト ボックス 410"/>
        <xdr:cNvSpPr txBox="1"/>
      </xdr:nvSpPr>
      <xdr:spPr>
        <a:xfrm>
          <a:off x="8438515" y="1318323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34925</xdr:rowOff>
    </xdr:from>
    <xdr:to xmlns:xdr="http://schemas.openxmlformats.org/drawingml/2006/spreadsheetDrawing">
      <xdr:col>45</xdr:col>
      <xdr:colOff>171450</xdr:colOff>
      <xdr:row>79</xdr:row>
      <xdr:rowOff>57150</xdr:rowOff>
    </xdr:to>
    <xdr:cxnSp macro="">
      <xdr:nvCxnSpPr>
        <xdr:cNvPr id="412" name="直線コネクタ 411"/>
        <xdr:cNvCxnSpPr/>
      </xdr:nvCxnSpPr>
      <xdr:spPr>
        <a:xfrm flipV="1">
          <a:off x="7080250" y="1328229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17780</xdr:rowOff>
    </xdr:from>
    <xdr:to xmlns:xdr="http://schemas.openxmlformats.org/drawingml/2006/spreadsheetDrawing">
      <xdr:col>46</xdr:col>
      <xdr:colOff>38100</xdr:colOff>
      <xdr:row>78</xdr:row>
      <xdr:rowOff>117475</xdr:rowOff>
    </xdr:to>
    <xdr:sp macro="" textlink="">
      <xdr:nvSpPr>
        <xdr:cNvPr id="413" name="フローチャート: 判断 412"/>
        <xdr:cNvSpPr/>
      </xdr:nvSpPr>
      <xdr:spPr>
        <a:xfrm>
          <a:off x="7842250" y="13097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133350</xdr:rowOff>
    </xdr:from>
    <xdr:ext cx="517525" cy="252730"/>
    <xdr:sp macro="" textlink="">
      <xdr:nvSpPr>
        <xdr:cNvPr id="414" name="テキスト ボックス 413"/>
        <xdr:cNvSpPr txBox="1"/>
      </xdr:nvSpPr>
      <xdr:spPr>
        <a:xfrm>
          <a:off x="7644765" y="12877800"/>
          <a:ext cx="5175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100965</xdr:rowOff>
    </xdr:from>
    <xdr:to xmlns:xdr="http://schemas.openxmlformats.org/drawingml/2006/spreadsheetDrawing">
      <xdr:col>41</xdr:col>
      <xdr:colOff>50800</xdr:colOff>
      <xdr:row>79</xdr:row>
      <xdr:rowOff>57150</xdr:rowOff>
    </xdr:to>
    <xdr:cxnSp macro="">
      <xdr:nvCxnSpPr>
        <xdr:cNvPr id="415" name="直線コネクタ 414"/>
        <xdr:cNvCxnSpPr/>
      </xdr:nvCxnSpPr>
      <xdr:spPr>
        <a:xfrm>
          <a:off x="6286500" y="13180695"/>
          <a:ext cx="79375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119380</xdr:rowOff>
    </xdr:from>
    <xdr:to xmlns:xdr="http://schemas.openxmlformats.org/drawingml/2006/spreadsheetDrawing">
      <xdr:col>41</xdr:col>
      <xdr:colOff>101600</xdr:colOff>
      <xdr:row>78</xdr:row>
      <xdr:rowOff>51435</xdr:rowOff>
    </xdr:to>
    <xdr:sp macro="" textlink="">
      <xdr:nvSpPr>
        <xdr:cNvPr id="416" name="フローチャート: 判断 415"/>
        <xdr:cNvSpPr/>
      </xdr:nvSpPr>
      <xdr:spPr>
        <a:xfrm>
          <a:off x="7029450" y="1303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67945</xdr:rowOff>
    </xdr:from>
    <xdr:ext cx="517525" cy="240030"/>
    <xdr:sp macro="" textlink="">
      <xdr:nvSpPr>
        <xdr:cNvPr id="417" name="テキスト ボックス 416"/>
        <xdr:cNvSpPr txBox="1"/>
      </xdr:nvSpPr>
      <xdr:spPr>
        <a:xfrm>
          <a:off x="6851015" y="12812395"/>
          <a:ext cx="51752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97155</xdr:rowOff>
    </xdr:from>
    <xdr:to xmlns:xdr="http://schemas.openxmlformats.org/drawingml/2006/spreadsheetDrawing">
      <xdr:col>36</xdr:col>
      <xdr:colOff>165100</xdr:colOff>
      <xdr:row>78</xdr:row>
      <xdr:rowOff>29210</xdr:rowOff>
    </xdr:to>
    <xdr:sp macro="" textlink="">
      <xdr:nvSpPr>
        <xdr:cNvPr id="418" name="フローチャート: 判断 417"/>
        <xdr:cNvSpPr/>
      </xdr:nvSpPr>
      <xdr:spPr>
        <a:xfrm>
          <a:off x="623570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45085</xdr:rowOff>
    </xdr:from>
    <xdr:ext cx="534670" cy="253365"/>
    <xdr:sp macro="" textlink="">
      <xdr:nvSpPr>
        <xdr:cNvPr id="419" name="テキスト ボックス 418"/>
        <xdr:cNvSpPr txBox="1"/>
      </xdr:nvSpPr>
      <xdr:spPr>
        <a:xfrm>
          <a:off x="6038215" y="12789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0" name="テキスト ボックス 419"/>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1" name="テキスト ボックス 420"/>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2" name="テキスト ボックス 421"/>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44855" cy="253365"/>
    <xdr:sp macro="" textlink="">
      <xdr:nvSpPr>
        <xdr:cNvPr id="423" name="テキスト ボックス 422"/>
        <xdr:cNvSpPr txBox="1"/>
      </xdr:nvSpPr>
      <xdr:spPr>
        <a:xfrm>
          <a:off x="6908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4" name="テキスト ボックス 423"/>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162560</xdr:rowOff>
    </xdr:from>
    <xdr:to xmlns:xdr="http://schemas.openxmlformats.org/drawingml/2006/spreadsheetDrawing">
      <xdr:col>55</xdr:col>
      <xdr:colOff>50800</xdr:colOff>
      <xdr:row>74</xdr:row>
      <xdr:rowOff>94615</xdr:rowOff>
    </xdr:to>
    <xdr:sp macro="" textlink="">
      <xdr:nvSpPr>
        <xdr:cNvPr id="425" name="楕円 424"/>
        <xdr:cNvSpPr/>
      </xdr:nvSpPr>
      <xdr:spPr>
        <a:xfrm>
          <a:off x="9398000" y="124040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17145</xdr:rowOff>
    </xdr:from>
    <xdr:ext cx="517525" cy="236220"/>
    <xdr:sp macro="" textlink="">
      <xdr:nvSpPr>
        <xdr:cNvPr id="426" name="普通建設事業費 （ うち新規整備　）該当値テキスト"/>
        <xdr:cNvSpPr txBox="1"/>
      </xdr:nvSpPr>
      <xdr:spPr>
        <a:xfrm>
          <a:off x="9480550" y="12258675"/>
          <a:ext cx="51752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125730</xdr:rowOff>
    </xdr:from>
    <xdr:to xmlns:xdr="http://schemas.openxmlformats.org/drawingml/2006/spreadsheetDrawing">
      <xdr:col>50</xdr:col>
      <xdr:colOff>165100</xdr:colOff>
      <xdr:row>78</xdr:row>
      <xdr:rowOff>57150</xdr:rowOff>
    </xdr:to>
    <xdr:sp macro="" textlink="">
      <xdr:nvSpPr>
        <xdr:cNvPr id="427" name="楕円 426"/>
        <xdr:cNvSpPr/>
      </xdr:nvSpPr>
      <xdr:spPr>
        <a:xfrm>
          <a:off x="8636000" y="1303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73025</xdr:rowOff>
    </xdr:from>
    <xdr:ext cx="534670" cy="236220"/>
    <xdr:sp macro="" textlink="">
      <xdr:nvSpPr>
        <xdr:cNvPr id="428" name="テキスト ボックス 427"/>
        <xdr:cNvSpPr txBox="1"/>
      </xdr:nvSpPr>
      <xdr:spPr>
        <a:xfrm>
          <a:off x="8438515" y="1281747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152400</xdr:rowOff>
    </xdr:from>
    <xdr:to xmlns:xdr="http://schemas.openxmlformats.org/drawingml/2006/spreadsheetDrawing">
      <xdr:col>46</xdr:col>
      <xdr:colOff>38100</xdr:colOff>
      <xdr:row>79</xdr:row>
      <xdr:rowOff>84455</xdr:rowOff>
    </xdr:to>
    <xdr:sp macro="" textlink="">
      <xdr:nvSpPr>
        <xdr:cNvPr id="429" name="楕円 428"/>
        <xdr:cNvSpPr/>
      </xdr:nvSpPr>
      <xdr:spPr>
        <a:xfrm>
          <a:off x="7842250" y="132321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75565</xdr:rowOff>
    </xdr:from>
    <xdr:ext cx="469900" cy="252095"/>
    <xdr:sp macro="" textlink="">
      <xdr:nvSpPr>
        <xdr:cNvPr id="430" name="テキスト ボックス 429"/>
        <xdr:cNvSpPr txBox="1"/>
      </xdr:nvSpPr>
      <xdr:spPr>
        <a:xfrm>
          <a:off x="7677150" y="133229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6985</xdr:rowOff>
    </xdr:from>
    <xdr:to xmlns:xdr="http://schemas.openxmlformats.org/drawingml/2006/spreadsheetDrawing">
      <xdr:col>41</xdr:col>
      <xdr:colOff>101600</xdr:colOff>
      <xdr:row>79</xdr:row>
      <xdr:rowOff>106680</xdr:rowOff>
    </xdr:to>
    <xdr:sp macro="" textlink="">
      <xdr:nvSpPr>
        <xdr:cNvPr id="431" name="楕円 430"/>
        <xdr:cNvSpPr/>
      </xdr:nvSpPr>
      <xdr:spPr>
        <a:xfrm>
          <a:off x="7029450" y="13254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97790</xdr:rowOff>
    </xdr:from>
    <xdr:ext cx="469900" cy="252095"/>
    <xdr:sp macro="" textlink="">
      <xdr:nvSpPr>
        <xdr:cNvPr id="432" name="テキスト ボックス 431"/>
        <xdr:cNvSpPr txBox="1"/>
      </xdr:nvSpPr>
      <xdr:spPr>
        <a:xfrm>
          <a:off x="6864350" y="133451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51435</xdr:rowOff>
    </xdr:from>
    <xdr:to xmlns:xdr="http://schemas.openxmlformats.org/drawingml/2006/spreadsheetDrawing">
      <xdr:col>36</xdr:col>
      <xdr:colOff>165100</xdr:colOff>
      <xdr:row>78</xdr:row>
      <xdr:rowOff>151130</xdr:rowOff>
    </xdr:to>
    <xdr:sp macro="" textlink="">
      <xdr:nvSpPr>
        <xdr:cNvPr id="433" name="楕円 432"/>
        <xdr:cNvSpPr/>
      </xdr:nvSpPr>
      <xdr:spPr>
        <a:xfrm>
          <a:off x="6235700" y="13131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142240</xdr:rowOff>
    </xdr:from>
    <xdr:ext cx="534670" cy="240030"/>
    <xdr:sp macro="" textlink="">
      <xdr:nvSpPr>
        <xdr:cNvPr id="434" name="テキスト ボックス 433"/>
        <xdr:cNvSpPr txBox="1"/>
      </xdr:nvSpPr>
      <xdr:spPr>
        <a:xfrm>
          <a:off x="6038215" y="1322197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5" name="正方形/長方形 434"/>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6" name="正方形/長方形 435"/>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8" name="正方形/長方形 437"/>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0" name="正方形/長方形 439"/>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32740" cy="219075"/>
    <xdr:sp macro="" textlink="">
      <xdr:nvSpPr>
        <xdr:cNvPr id="443" name="テキスト ボックス 442"/>
        <xdr:cNvSpPr txBox="1"/>
      </xdr:nvSpPr>
      <xdr:spPr>
        <a:xfrm>
          <a:off x="591820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31775" cy="248920"/>
    <xdr:sp macro="" textlink="">
      <xdr:nvSpPr>
        <xdr:cNvPr id="446" name="テキスト ボックス 445"/>
        <xdr:cNvSpPr txBox="1"/>
      </xdr:nvSpPr>
      <xdr:spPr>
        <a:xfrm>
          <a:off x="5726430" y="163423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48920"/>
    <xdr:sp macro="" textlink="">
      <xdr:nvSpPr>
        <xdr:cNvPr id="448" name="テキスト ボックス 447"/>
        <xdr:cNvSpPr txBox="1"/>
      </xdr:nvSpPr>
      <xdr:spPr>
        <a:xfrm>
          <a:off x="541782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109220</xdr:rowOff>
    </xdr:from>
    <xdr:ext cx="595630" cy="247650"/>
    <xdr:sp macro="" textlink="">
      <xdr:nvSpPr>
        <xdr:cNvPr id="450" name="テキスト ボックス 449"/>
        <xdr:cNvSpPr txBox="1"/>
      </xdr:nvSpPr>
      <xdr:spPr>
        <a:xfrm>
          <a:off x="5417820" y="15200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36220"/>
    <xdr:sp macro="" textlink="">
      <xdr:nvSpPr>
        <xdr:cNvPr id="452" name="テキスト ボックス 451"/>
        <xdr:cNvSpPr txBox="1"/>
      </xdr:nvSpPr>
      <xdr:spPr>
        <a:xfrm>
          <a:off x="541782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106045</xdr:rowOff>
    </xdr:from>
    <xdr:to xmlns:xdr="http://schemas.openxmlformats.org/drawingml/2006/spreadsheetDrawing">
      <xdr:col>54</xdr:col>
      <xdr:colOff>171450</xdr:colOff>
      <xdr:row>97</xdr:row>
      <xdr:rowOff>147320</xdr:rowOff>
    </xdr:to>
    <xdr:cxnSp macro="">
      <xdr:nvCxnSpPr>
        <xdr:cNvPr id="454" name="直線コネクタ 453"/>
        <xdr:cNvCxnSpPr/>
      </xdr:nvCxnSpPr>
      <xdr:spPr>
        <a:xfrm flipV="1">
          <a:off x="9429750" y="151974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52755" cy="259080"/>
    <xdr:sp macro="" textlink="">
      <xdr:nvSpPr>
        <xdr:cNvPr id="455" name="普通建設事業費 （ うち更新整備　）最小値テキスト"/>
        <xdr:cNvSpPr txBox="1"/>
      </xdr:nvSpPr>
      <xdr:spPr>
        <a:xfrm>
          <a:off x="9480550" y="1643888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9359900" y="16435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53340</xdr:rowOff>
    </xdr:from>
    <xdr:ext cx="581660" cy="236220"/>
    <xdr:sp macro="" textlink="">
      <xdr:nvSpPr>
        <xdr:cNvPr id="457" name="普通建設事業費 （ うち更新整備　）最大値テキスト"/>
        <xdr:cNvSpPr txBox="1"/>
      </xdr:nvSpPr>
      <xdr:spPr>
        <a:xfrm>
          <a:off x="9480550" y="14977110"/>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106045</xdr:rowOff>
    </xdr:from>
    <xdr:to xmlns:xdr="http://schemas.openxmlformats.org/drawingml/2006/spreadsheetDrawing">
      <xdr:col>55</xdr:col>
      <xdr:colOff>88900</xdr:colOff>
      <xdr:row>90</xdr:row>
      <xdr:rowOff>106045</xdr:rowOff>
    </xdr:to>
    <xdr:cxnSp macro="">
      <xdr:nvCxnSpPr>
        <xdr:cNvPr id="458" name="直線コネクタ 457"/>
        <xdr:cNvCxnSpPr/>
      </xdr:nvCxnSpPr>
      <xdr:spPr>
        <a:xfrm>
          <a:off x="9359900" y="1519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93345</xdr:rowOff>
    </xdr:from>
    <xdr:to xmlns:xdr="http://schemas.openxmlformats.org/drawingml/2006/spreadsheetDrawing">
      <xdr:col>55</xdr:col>
      <xdr:colOff>0</xdr:colOff>
      <xdr:row>97</xdr:row>
      <xdr:rowOff>127635</xdr:rowOff>
    </xdr:to>
    <xdr:cxnSp macro="">
      <xdr:nvCxnSpPr>
        <xdr:cNvPr id="459" name="直線コネクタ 458"/>
        <xdr:cNvCxnSpPr/>
      </xdr:nvCxnSpPr>
      <xdr:spPr>
        <a:xfrm flipV="1">
          <a:off x="8686800" y="16381095"/>
          <a:ext cx="742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160655</xdr:rowOff>
    </xdr:from>
    <xdr:ext cx="517525" cy="259080"/>
    <xdr:sp macro="" textlink="">
      <xdr:nvSpPr>
        <xdr:cNvPr id="460" name="普通建設事業費 （ うち更新整備　）平均値テキスト"/>
        <xdr:cNvSpPr txBox="1"/>
      </xdr:nvSpPr>
      <xdr:spPr>
        <a:xfrm>
          <a:off x="9480550" y="15934055"/>
          <a:ext cx="5175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61" name="フローチャート: 判断 460"/>
        <xdr:cNvSpPr/>
      </xdr:nvSpPr>
      <xdr:spPr>
        <a:xfrm>
          <a:off x="939800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101600</xdr:rowOff>
    </xdr:from>
    <xdr:to xmlns:xdr="http://schemas.openxmlformats.org/drawingml/2006/spreadsheetDrawing">
      <xdr:col>50</xdr:col>
      <xdr:colOff>114300</xdr:colOff>
      <xdr:row>97</xdr:row>
      <xdr:rowOff>127635</xdr:rowOff>
    </xdr:to>
    <xdr:cxnSp macro="">
      <xdr:nvCxnSpPr>
        <xdr:cNvPr id="462" name="直線コネクタ 461"/>
        <xdr:cNvCxnSpPr/>
      </xdr:nvCxnSpPr>
      <xdr:spPr>
        <a:xfrm>
          <a:off x="7886700" y="1638935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3" name="フローチャート: 判断 462"/>
        <xdr:cNvSpPr/>
      </xdr:nvSpPr>
      <xdr:spPr>
        <a:xfrm>
          <a:off x="86360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102235</xdr:rowOff>
    </xdr:from>
    <xdr:ext cx="534670" cy="258445"/>
    <xdr:sp macro="" textlink="">
      <xdr:nvSpPr>
        <xdr:cNvPr id="464" name="テキスト ボックス 463"/>
        <xdr:cNvSpPr txBox="1"/>
      </xdr:nvSpPr>
      <xdr:spPr>
        <a:xfrm>
          <a:off x="8438515" y="1587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8890</xdr:rowOff>
    </xdr:from>
    <xdr:to xmlns:xdr="http://schemas.openxmlformats.org/drawingml/2006/spreadsheetDrawing">
      <xdr:col>45</xdr:col>
      <xdr:colOff>171450</xdr:colOff>
      <xdr:row>97</xdr:row>
      <xdr:rowOff>101600</xdr:rowOff>
    </xdr:to>
    <xdr:cxnSp macro="">
      <xdr:nvCxnSpPr>
        <xdr:cNvPr id="465" name="直線コネクタ 464"/>
        <xdr:cNvCxnSpPr/>
      </xdr:nvCxnSpPr>
      <xdr:spPr>
        <a:xfrm>
          <a:off x="7080250" y="16296640"/>
          <a:ext cx="8064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6" name="フローチャート: 判断 465"/>
        <xdr:cNvSpPr/>
      </xdr:nvSpPr>
      <xdr:spPr>
        <a:xfrm>
          <a:off x="7842250" y="1613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135890</xdr:rowOff>
    </xdr:from>
    <xdr:ext cx="517525" cy="259080"/>
    <xdr:sp macro="" textlink="">
      <xdr:nvSpPr>
        <xdr:cNvPr id="467" name="テキスト ボックス 466"/>
        <xdr:cNvSpPr txBox="1"/>
      </xdr:nvSpPr>
      <xdr:spPr>
        <a:xfrm>
          <a:off x="7644765" y="159092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8890</xdr:rowOff>
    </xdr:from>
    <xdr:to xmlns:xdr="http://schemas.openxmlformats.org/drawingml/2006/spreadsheetDrawing">
      <xdr:col>41</xdr:col>
      <xdr:colOff>50800</xdr:colOff>
      <xdr:row>97</xdr:row>
      <xdr:rowOff>43180</xdr:rowOff>
    </xdr:to>
    <xdr:cxnSp macro="">
      <xdr:nvCxnSpPr>
        <xdr:cNvPr id="468" name="直線コネクタ 467"/>
        <xdr:cNvCxnSpPr/>
      </xdr:nvCxnSpPr>
      <xdr:spPr>
        <a:xfrm flipV="1">
          <a:off x="6286500" y="1629664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9" name="フローチャート: 判断 468"/>
        <xdr:cNvSpPr/>
      </xdr:nvSpPr>
      <xdr:spPr>
        <a:xfrm>
          <a:off x="702945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120650</xdr:rowOff>
    </xdr:from>
    <xdr:ext cx="517525" cy="251460"/>
    <xdr:sp macro="" textlink="">
      <xdr:nvSpPr>
        <xdr:cNvPr id="470" name="テキスト ボックス 469"/>
        <xdr:cNvSpPr txBox="1"/>
      </xdr:nvSpPr>
      <xdr:spPr>
        <a:xfrm>
          <a:off x="6851015" y="1589405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71" name="フローチャート: 判断 470"/>
        <xdr:cNvSpPr/>
      </xdr:nvSpPr>
      <xdr:spPr>
        <a:xfrm>
          <a:off x="623570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145415</xdr:rowOff>
    </xdr:from>
    <xdr:ext cx="534670" cy="249555"/>
    <xdr:sp macro="" textlink="">
      <xdr:nvSpPr>
        <xdr:cNvPr id="472" name="テキスト ボックス 471"/>
        <xdr:cNvSpPr txBox="1"/>
      </xdr:nvSpPr>
      <xdr:spPr>
        <a:xfrm>
          <a:off x="6038215" y="15918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44855" cy="259080"/>
    <xdr:sp macro="" textlink="">
      <xdr:nvSpPr>
        <xdr:cNvPr id="476" name="テキスト ボックス 475"/>
        <xdr:cNvSpPr txBox="1"/>
      </xdr:nvSpPr>
      <xdr:spPr>
        <a:xfrm>
          <a:off x="6908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42545</xdr:rowOff>
    </xdr:from>
    <xdr:to xmlns:xdr="http://schemas.openxmlformats.org/drawingml/2006/spreadsheetDrawing">
      <xdr:col>55</xdr:col>
      <xdr:colOff>50800</xdr:colOff>
      <xdr:row>97</xdr:row>
      <xdr:rowOff>144145</xdr:rowOff>
    </xdr:to>
    <xdr:sp macro="" textlink="">
      <xdr:nvSpPr>
        <xdr:cNvPr id="478" name="楕円 477"/>
        <xdr:cNvSpPr/>
      </xdr:nvSpPr>
      <xdr:spPr>
        <a:xfrm>
          <a:off x="9398000" y="16330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128905</xdr:rowOff>
    </xdr:from>
    <xdr:ext cx="517525" cy="259080"/>
    <xdr:sp macro="" textlink="">
      <xdr:nvSpPr>
        <xdr:cNvPr id="479" name="普通建設事業費 （ うち更新整備　）該当値テキスト"/>
        <xdr:cNvSpPr txBox="1"/>
      </xdr:nvSpPr>
      <xdr:spPr>
        <a:xfrm>
          <a:off x="9480550" y="1624520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76835</xdr:rowOff>
    </xdr:from>
    <xdr:to xmlns:xdr="http://schemas.openxmlformats.org/drawingml/2006/spreadsheetDrawing">
      <xdr:col>50</xdr:col>
      <xdr:colOff>165100</xdr:colOff>
      <xdr:row>98</xdr:row>
      <xdr:rowOff>6985</xdr:rowOff>
    </xdr:to>
    <xdr:sp macro="" textlink="">
      <xdr:nvSpPr>
        <xdr:cNvPr id="480" name="楕円 479"/>
        <xdr:cNvSpPr/>
      </xdr:nvSpPr>
      <xdr:spPr>
        <a:xfrm>
          <a:off x="86360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169545</xdr:rowOff>
    </xdr:from>
    <xdr:ext cx="534670" cy="248285"/>
    <xdr:sp macro="" textlink="">
      <xdr:nvSpPr>
        <xdr:cNvPr id="481" name="テキスト ボックス 480"/>
        <xdr:cNvSpPr txBox="1"/>
      </xdr:nvSpPr>
      <xdr:spPr>
        <a:xfrm>
          <a:off x="8438515" y="164572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50800</xdr:rowOff>
    </xdr:from>
    <xdr:to xmlns:xdr="http://schemas.openxmlformats.org/drawingml/2006/spreadsheetDrawing">
      <xdr:col>46</xdr:col>
      <xdr:colOff>38100</xdr:colOff>
      <xdr:row>97</xdr:row>
      <xdr:rowOff>152400</xdr:rowOff>
    </xdr:to>
    <xdr:sp macro="" textlink="">
      <xdr:nvSpPr>
        <xdr:cNvPr id="482" name="楕円 481"/>
        <xdr:cNvSpPr/>
      </xdr:nvSpPr>
      <xdr:spPr>
        <a:xfrm>
          <a:off x="7842250" y="16338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143510</xdr:rowOff>
    </xdr:from>
    <xdr:ext cx="517525" cy="251460"/>
    <xdr:sp macro="" textlink="">
      <xdr:nvSpPr>
        <xdr:cNvPr id="483" name="テキスト ボックス 482"/>
        <xdr:cNvSpPr txBox="1"/>
      </xdr:nvSpPr>
      <xdr:spPr>
        <a:xfrm>
          <a:off x="7644765" y="1643126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129540</xdr:rowOff>
    </xdr:from>
    <xdr:to xmlns:xdr="http://schemas.openxmlformats.org/drawingml/2006/spreadsheetDrawing">
      <xdr:col>41</xdr:col>
      <xdr:colOff>101600</xdr:colOff>
      <xdr:row>97</xdr:row>
      <xdr:rowOff>59690</xdr:rowOff>
    </xdr:to>
    <xdr:sp macro="" textlink="">
      <xdr:nvSpPr>
        <xdr:cNvPr id="484" name="楕円 483"/>
        <xdr:cNvSpPr/>
      </xdr:nvSpPr>
      <xdr:spPr>
        <a:xfrm>
          <a:off x="702945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50800</xdr:rowOff>
    </xdr:from>
    <xdr:ext cx="517525" cy="259080"/>
    <xdr:sp macro="" textlink="">
      <xdr:nvSpPr>
        <xdr:cNvPr id="485" name="テキスト ボックス 484"/>
        <xdr:cNvSpPr txBox="1"/>
      </xdr:nvSpPr>
      <xdr:spPr>
        <a:xfrm>
          <a:off x="6851015" y="1633855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163830</xdr:rowOff>
    </xdr:from>
    <xdr:to xmlns:xdr="http://schemas.openxmlformats.org/drawingml/2006/spreadsheetDrawing">
      <xdr:col>36</xdr:col>
      <xdr:colOff>165100</xdr:colOff>
      <xdr:row>97</xdr:row>
      <xdr:rowOff>93980</xdr:rowOff>
    </xdr:to>
    <xdr:sp macro="" textlink="">
      <xdr:nvSpPr>
        <xdr:cNvPr id="486" name="楕円 485"/>
        <xdr:cNvSpPr/>
      </xdr:nvSpPr>
      <xdr:spPr>
        <a:xfrm>
          <a:off x="62357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85090</xdr:rowOff>
    </xdr:from>
    <xdr:ext cx="534670" cy="259080"/>
    <xdr:sp macro="" textlink="">
      <xdr:nvSpPr>
        <xdr:cNvPr id="487" name="テキスト ボックス 486"/>
        <xdr:cNvSpPr txBox="1"/>
      </xdr:nvSpPr>
      <xdr:spPr>
        <a:xfrm>
          <a:off x="6038215" y="1637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8" name="正方形/長方形 48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9" name="正方形/長方形 48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1" name="正方形/長方形 49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3" name="正方形/長方形 49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5" name="正方形/長方形 49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075"/>
    <xdr:sp macro="" textlink="">
      <xdr:nvSpPr>
        <xdr:cNvPr id="496" name="テキスト ボックス 495"/>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7" name="直線コネクタ 49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498" name="直線コネクタ 49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31775" cy="238125"/>
    <xdr:sp macro="" textlink="">
      <xdr:nvSpPr>
        <xdr:cNvPr id="499" name="テキスト ボックス 498"/>
        <xdr:cNvSpPr txBox="1"/>
      </xdr:nvSpPr>
      <xdr:spPr>
        <a:xfrm>
          <a:off x="1097788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0" name="直線コネクタ 499"/>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140970</xdr:rowOff>
    </xdr:from>
    <xdr:ext cx="595630" cy="241300"/>
    <xdr:sp macro="" textlink="">
      <xdr:nvSpPr>
        <xdr:cNvPr id="501" name="テキスト ボックス 500"/>
        <xdr:cNvSpPr txBox="1"/>
      </xdr:nvSpPr>
      <xdr:spPr>
        <a:xfrm>
          <a:off x="10669270" y="61798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2" name="直線コネクタ 50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156845</xdr:rowOff>
    </xdr:from>
    <xdr:ext cx="595630" cy="253365"/>
    <xdr:sp macro="" textlink="">
      <xdr:nvSpPr>
        <xdr:cNvPr id="503" name="テキスト ボックス 502"/>
        <xdr:cNvSpPr txBox="1"/>
      </xdr:nvSpPr>
      <xdr:spPr>
        <a:xfrm>
          <a:off x="106692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4" name="直線コネクタ 503"/>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5715</xdr:rowOff>
    </xdr:from>
    <xdr:ext cx="595630" cy="252095"/>
    <xdr:sp macro="" textlink="">
      <xdr:nvSpPr>
        <xdr:cNvPr id="505" name="テキスト ボックス 504"/>
        <xdr:cNvSpPr txBox="1"/>
      </xdr:nvSpPr>
      <xdr:spPr>
        <a:xfrm>
          <a:off x="1066927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6" name="直線コネクタ 50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07" name="テキスト ボックス 506"/>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08" name="直線コネクタ 507"/>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09" name="テキスト ボックス 508"/>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0" name="直線コネクタ 50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36220"/>
    <xdr:sp macro="" textlink="">
      <xdr:nvSpPr>
        <xdr:cNvPr id="511" name="テキスト ボックス 510"/>
        <xdr:cNvSpPr txBox="1"/>
      </xdr:nvSpPr>
      <xdr:spPr>
        <a:xfrm>
          <a:off x="1066927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19685</xdr:rowOff>
    </xdr:from>
    <xdr:to xmlns:xdr="http://schemas.openxmlformats.org/drawingml/2006/spreadsheetDrawing">
      <xdr:col>85</xdr:col>
      <xdr:colOff>126365</xdr:colOff>
      <xdr:row>39</xdr:row>
      <xdr:rowOff>96520</xdr:rowOff>
    </xdr:to>
    <xdr:cxnSp macro="">
      <xdr:nvCxnSpPr>
        <xdr:cNvPr id="513" name="直線コネクタ 512"/>
        <xdr:cNvCxnSpPr/>
      </xdr:nvCxnSpPr>
      <xdr:spPr>
        <a:xfrm flipV="1">
          <a:off x="14698345" y="50526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128905</xdr:rowOff>
    </xdr:from>
    <xdr:ext cx="249555" cy="236220"/>
    <xdr:sp macro="" textlink="">
      <xdr:nvSpPr>
        <xdr:cNvPr id="514" name="災害復旧事業費最小値テキスト"/>
        <xdr:cNvSpPr txBox="1"/>
      </xdr:nvSpPr>
      <xdr:spPr>
        <a:xfrm>
          <a:off x="14744700" y="6670675"/>
          <a:ext cx="2495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5" name="直線コネクタ 51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135255</xdr:rowOff>
    </xdr:from>
    <xdr:ext cx="598805" cy="253365"/>
    <xdr:sp macro="" textlink="">
      <xdr:nvSpPr>
        <xdr:cNvPr id="516" name="災害復旧事業費最大値テキスト"/>
        <xdr:cNvSpPr txBox="1"/>
      </xdr:nvSpPr>
      <xdr:spPr>
        <a:xfrm>
          <a:off x="14744700" y="48329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19685</xdr:rowOff>
    </xdr:from>
    <xdr:to xmlns:xdr="http://schemas.openxmlformats.org/drawingml/2006/spreadsheetDrawing">
      <xdr:col>86</xdr:col>
      <xdr:colOff>25400</xdr:colOff>
      <xdr:row>30</xdr:row>
      <xdr:rowOff>19685</xdr:rowOff>
    </xdr:to>
    <xdr:cxnSp macro="">
      <xdr:nvCxnSpPr>
        <xdr:cNvPr id="517" name="直線コネクタ 516"/>
        <xdr:cNvCxnSpPr/>
      </xdr:nvCxnSpPr>
      <xdr:spPr>
        <a:xfrm>
          <a:off x="14611350" y="505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92075</xdr:rowOff>
    </xdr:from>
    <xdr:to xmlns:xdr="http://schemas.openxmlformats.org/drawingml/2006/spreadsheetDrawing">
      <xdr:col>85</xdr:col>
      <xdr:colOff>127000</xdr:colOff>
      <xdr:row>39</xdr:row>
      <xdr:rowOff>93980</xdr:rowOff>
    </xdr:to>
    <xdr:cxnSp macro="">
      <xdr:nvCxnSpPr>
        <xdr:cNvPr id="518" name="直線コネクタ 517"/>
        <xdr:cNvCxnSpPr/>
      </xdr:nvCxnSpPr>
      <xdr:spPr>
        <a:xfrm flipV="1">
          <a:off x="13938250" y="663384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48895</xdr:rowOff>
    </xdr:from>
    <xdr:ext cx="469900" cy="236855"/>
    <xdr:sp macro="" textlink="">
      <xdr:nvSpPr>
        <xdr:cNvPr id="519" name="災害復旧事業費平均値テキスト"/>
        <xdr:cNvSpPr txBox="1"/>
      </xdr:nvSpPr>
      <xdr:spPr>
        <a:xfrm>
          <a:off x="14744700" y="6423025"/>
          <a:ext cx="4699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26035</xdr:rowOff>
    </xdr:from>
    <xdr:to xmlns:xdr="http://schemas.openxmlformats.org/drawingml/2006/spreadsheetDrawing">
      <xdr:col>85</xdr:col>
      <xdr:colOff>171450</xdr:colOff>
      <xdr:row>39</xdr:row>
      <xdr:rowOff>125730</xdr:rowOff>
    </xdr:to>
    <xdr:sp macro="" textlink="">
      <xdr:nvSpPr>
        <xdr:cNvPr id="520" name="フローチャート: 判断 519"/>
        <xdr:cNvSpPr/>
      </xdr:nvSpPr>
      <xdr:spPr>
        <a:xfrm>
          <a:off x="14649450" y="65678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93980</xdr:rowOff>
    </xdr:from>
    <xdr:to xmlns:xdr="http://schemas.openxmlformats.org/drawingml/2006/spreadsheetDrawing">
      <xdr:col>81</xdr:col>
      <xdr:colOff>50800</xdr:colOff>
      <xdr:row>39</xdr:row>
      <xdr:rowOff>95250</xdr:rowOff>
    </xdr:to>
    <xdr:cxnSp macro="">
      <xdr:nvCxnSpPr>
        <xdr:cNvPr id="521" name="直線コネクタ 520"/>
        <xdr:cNvCxnSpPr/>
      </xdr:nvCxnSpPr>
      <xdr:spPr>
        <a:xfrm flipV="1">
          <a:off x="13144500" y="663575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22225</xdr:rowOff>
    </xdr:from>
    <xdr:to xmlns:xdr="http://schemas.openxmlformats.org/drawingml/2006/spreadsheetDrawing">
      <xdr:col>81</xdr:col>
      <xdr:colOff>101600</xdr:colOff>
      <xdr:row>39</xdr:row>
      <xdr:rowOff>121920</xdr:rowOff>
    </xdr:to>
    <xdr:sp macro="" textlink="">
      <xdr:nvSpPr>
        <xdr:cNvPr id="522" name="フローチャート: 判断 521"/>
        <xdr:cNvSpPr/>
      </xdr:nvSpPr>
      <xdr:spPr>
        <a:xfrm>
          <a:off x="13887450" y="656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137795</xdr:rowOff>
    </xdr:from>
    <xdr:ext cx="469900" cy="253365"/>
    <xdr:sp macro="" textlink="">
      <xdr:nvSpPr>
        <xdr:cNvPr id="523" name="テキスト ボックス 522"/>
        <xdr:cNvSpPr txBox="1"/>
      </xdr:nvSpPr>
      <xdr:spPr>
        <a:xfrm>
          <a:off x="1372235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91440</xdr:rowOff>
    </xdr:from>
    <xdr:to xmlns:xdr="http://schemas.openxmlformats.org/drawingml/2006/spreadsheetDrawing">
      <xdr:col>76</xdr:col>
      <xdr:colOff>114300</xdr:colOff>
      <xdr:row>39</xdr:row>
      <xdr:rowOff>95250</xdr:rowOff>
    </xdr:to>
    <xdr:cxnSp macro="">
      <xdr:nvCxnSpPr>
        <xdr:cNvPr id="524" name="直線コネクタ 523"/>
        <xdr:cNvCxnSpPr/>
      </xdr:nvCxnSpPr>
      <xdr:spPr>
        <a:xfrm>
          <a:off x="12344400" y="66332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18415</xdr:rowOff>
    </xdr:from>
    <xdr:to xmlns:xdr="http://schemas.openxmlformats.org/drawingml/2006/spreadsheetDrawing">
      <xdr:col>76</xdr:col>
      <xdr:colOff>165100</xdr:colOff>
      <xdr:row>39</xdr:row>
      <xdr:rowOff>117475</xdr:rowOff>
    </xdr:to>
    <xdr:sp macro="" textlink="">
      <xdr:nvSpPr>
        <xdr:cNvPr id="525" name="フローチャート: 判断 524"/>
        <xdr:cNvSpPr/>
      </xdr:nvSpPr>
      <xdr:spPr>
        <a:xfrm>
          <a:off x="13093700" y="656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133985</xdr:rowOff>
    </xdr:from>
    <xdr:ext cx="469900" cy="253365"/>
    <xdr:sp macro="" textlink="">
      <xdr:nvSpPr>
        <xdr:cNvPr id="526" name="テキスト ボックス 525"/>
        <xdr:cNvSpPr txBox="1"/>
      </xdr:nvSpPr>
      <xdr:spPr>
        <a:xfrm>
          <a:off x="12928600"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91440</xdr:rowOff>
    </xdr:from>
    <xdr:to xmlns:xdr="http://schemas.openxmlformats.org/drawingml/2006/spreadsheetDrawing">
      <xdr:col>71</xdr:col>
      <xdr:colOff>171450</xdr:colOff>
      <xdr:row>39</xdr:row>
      <xdr:rowOff>93980</xdr:rowOff>
    </xdr:to>
    <xdr:cxnSp macro="">
      <xdr:nvCxnSpPr>
        <xdr:cNvPr id="527" name="直線コネクタ 526"/>
        <xdr:cNvCxnSpPr/>
      </xdr:nvCxnSpPr>
      <xdr:spPr>
        <a:xfrm flipV="1">
          <a:off x="11537950" y="663321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15240</xdr:rowOff>
    </xdr:from>
    <xdr:to xmlns:xdr="http://schemas.openxmlformats.org/drawingml/2006/spreadsheetDrawing">
      <xdr:col>72</xdr:col>
      <xdr:colOff>38100</xdr:colOff>
      <xdr:row>39</xdr:row>
      <xdr:rowOff>114300</xdr:rowOff>
    </xdr:to>
    <xdr:sp macro="" textlink="">
      <xdr:nvSpPr>
        <xdr:cNvPr id="528" name="フローチャート: 判断 527"/>
        <xdr:cNvSpPr/>
      </xdr:nvSpPr>
      <xdr:spPr>
        <a:xfrm>
          <a:off x="12299950" y="6557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130175</xdr:rowOff>
    </xdr:from>
    <xdr:ext cx="517525" cy="252095"/>
    <xdr:sp macro="" textlink="">
      <xdr:nvSpPr>
        <xdr:cNvPr id="529" name="テキスト ボックス 528"/>
        <xdr:cNvSpPr txBox="1"/>
      </xdr:nvSpPr>
      <xdr:spPr>
        <a:xfrm>
          <a:off x="12102465" y="633666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17145</xdr:rowOff>
    </xdr:from>
    <xdr:to xmlns:xdr="http://schemas.openxmlformats.org/drawingml/2006/spreadsheetDrawing">
      <xdr:col>67</xdr:col>
      <xdr:colOff>101600</xdr:colOff>
      <xdr:row>39</xdr:row>
      <xdr:rowOff>116840</xdr:rowOff>
    </xdr:to>
    <xdr:sp macro="" textlink="">
      <xdr:nvSpPr>
        <xdr:cNvPr id="530" name="フローチャート: 判断 529"/>
        <xdr:cNvSpPr/>
      </xdr:nvSpPr>
      <xdr:spPr>
        <a:xfrm>
          <a:off x="11487150" y="6558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132715</xdr:rowOff>
    </xdr:from>
    <xdr:ext cx="469900" cy="253365"/>
    <xdr:sp macro="" textlink="">
      <xdr:nvSpPr>
        <xdr:cNvPr id="531" name="テキスト ボックス 530"/>
        <xdr:cNvSpPr txBox="1"/>
      </xdr:nvSpPr>
      <xdr:spPr>
        <a:xfrm>
          <a:off x="11322050" y="6339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2" name="テキスト ボックス 53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44855" cy="253365"/>
    <xdr:sp macro="" textlink="">
      <xdr:nvSpPr>
        <xdr:cNvPr id="533" name="テキスト ボックス 532"/>
        <xdr:cNvSpPr txBox="1"/>
      </xdr:nvSpPr>
      <xdr:spPr>
        <a:xfrm>
          <a:off x="13766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4" name="テキスト ボックス 53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5" name="テキスト ボックス 53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44855" cy="253365"/>
    <xdr:sp macro="" textlink="">
      <xdr:nvSpPr>
        <xdr:cNvPr id="536" name="テキスト ボックス 535"/>
        <xdr:cNvSpPr txBox="1"/>
      </xdr:nvSpPr>
      <xdr:spPr>
        <a:xfrm>
          <a:off x="11366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41910</xdr:rowOff>
    </xdr:from>
    <xdr:to xmlns:xdr="http://schemas.openxmlformats.org/drawingml/2006/spreadsheetDrawing">
      <xdr:col>85</xdr:col>
      <xdr:colOff>171450</xdr:colOff>
      <xdr:row>39</xdr:row>
      <xdr:rowOff>141605</xdr:rowOff>
    </xdr:to>
    <xdr:sp macro="" textlink="">
      <xdr:nvSpPr>
        <xdr:cNvPr id="537" name="楕円 536"/>
        <xdr:cNvSpPr/>
      </xdr:nvSpPr>
      <xdr:spPr>
        <a:xfrm>
          <a:off x="14649450" y="65836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39</xdr:row>
      <xdr:rowOff>5080</xdr:rowOff>
    </xdr:from>
    <xdr:ext cx="469900" cy="253365"/>
    <xdr:sp macro="" textlink="">
      <xdr:nvSpPr>
        <xdr:cNvPr id="538" name="災害復旧事業費該当値テキスト"/>
        <xdr:cNvSpPr txBox="1"/>
      </xdr:nvSpPr>
      <xdr:spPr>
        <a:xfrm>
          <a:off x="14744700" y="6546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43815</xdr:rowOff>
    </xdr:from>
    <xdr:to xmlns:xdr="http://schemas.openxmlformats.org/drawingml/2006/spreadsheetDrawing">
      <xdr:col>81</xdr:col>
      <xdr:colOff>101600</xdr:colOff>
      <xdr:row>39</xdr:row>
      <xdr:rowOff>143510</xdr:rowOff>
    </xdr:to>
    <xdr:sp macro="" textlink="">
      <xdr:nvSpPr>
        <xdr:cNvPr id="539" name="楕円 538"/>
        <xdr:cNvSpPr/>
      </xdr:nvSpPr>
      <xdr:spPr>
        <a:xfrm>
          <a:off x="1388745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134620</xdr:rowOff>
    </xdr:from>
    <xdr:ext cx="378460" cy="253365"/>
    <xdr:sp macro="" textlink="">
      <xdr:nvSpPr>
        <xdr:cNvPr id="540" name="テキスト ボックス 539"/>
        <xdr:cNvSpPr txBox="1"/>
      </xdr:nvSpPr>
      <xdr:spPr>
        <a:xfrm>
          <a:off x="13768070" y="66763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45085</xdr:rowOff>
    </xdr:from>
    <xdr:to xmlns:xdr="http://schemas.openxmlformats.org/drawingml/2006/spreadsheetDrawing">
      <xdr:col>76</xdr:col>
      <xdr:colOff>165100</xdr:colOff>
      <xdr:row>39</xdr:row>
      <xdr:rowOff>144780</xdr:rowOff>
    </xdr:to>
    <xdr:sp macro="" textlink="">
      <xdr:nvSpPr>
        <xdr:cNvPr id="541" name="楕円 540"/>
        <xdr:cNvSpPr/>
      </xdr:nvSpPr>
      <xdr:spPr>
        <a:xfrm>
          <a:off x="13093700" y="6586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135890</xdr:rowOff>
    </xdr:from>
    <xdr:ext cx="378460" cy="253365"/>
    <xdr:sp macro="" textlink="">
      <xdr:nvSpPr>
        <xdr:cNvPr id="542" name="テキスト ボックス 541"/>
        <xdr:cNvSpPr txBox="1"/>
      </xdr:nvSpPr>
      <xdr:spPr>
        <a:xfrm>
          <a:off x="12974320" y="66776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41275</xdr:rowOff>
    </xdr:from>
    <xdr:to xmlns:xdr="http://schemas.openxmlformats.org/drawingml/2006/spreadsheetDrawing">
      <xdr:col>72</xdr:col>
      <xdr:colOff>38100</xdr:colOff>
      <xdr:row>39</xdr:row>
      <xdr:rowOff>140970</xdr:rowOff>
    </xdr:to>
    <xdr:sp macro="" textlink="">
      <xdr:nvSpPr>
        <xdr:cNvPr id="543" name="楕円 542"/>
        <xdr:cNvSpPr/>
      </xdr:nvSpPr>
      <xdr:spPr>
        <a:xfrm>
          <a:off x="12299950" y="65830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132080</xdr:rowOff>
    </xdr:from>
    <xdr:ext cx="469900" cy="252095"/>
    <xdr:sp macro="" textlink="">
      <xdr:nvSpPr>
        <xdr:cNvPr id="544" name="テキスト ボックス 543"/>
        <xdr:cNvSpPr txBox="1"/>
      </xdr:nvSpPr>
      <xdr:spPr>
        <a:xfrm>
          <a:off x="12134850" y="66738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43815</xdr:rowOff>
    </xdr:from>
    <xdr:to xmlns:xdr="http://schemas.openxmlformats.org/drawingml/2006/spreadsheetDrawing">
      <xdr:col>67</xdr:col>
      <xdr:colOff>101600</xdr:colOff>
      <xdr:row>39</xdr:row>
      <xdr:rowOff>143510</xdr:rowOff>
    </xdr:to>
    <xdr:sp macro="" textlink="">
      <xdr:nvSpPr>
        <xdr:cNvPr id="545" name="楕円 544"/>
        <xdr:cNvSpPr/>
      </xdr:nvSpPr>
      <xdr:spPr>
        <a:xfrm>
          <a:off x="1148715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134620</xdr:rowOff>
    </xdr:from>
    <xdr:ext cx="378460" cy="253365"/>
    <xdr:sp macro="" textlink="">
      <xdr:nvSpPr>
        <xdr:cNvPr id="546" name="テキスト ボックス 545"/>
        <xdr:cNvSpPr txBox="1"/>
      </xdr:nvSpPr>
      <xdr:spPr>
        <a:xfrm>
          <a:off x="11367770" y="66763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7" name="正方形/長方形 54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8" name="正方形/長方形 54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0" name="正方形/長方形 54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2" name="正方形/長方形 55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4" name="正方形/長方形 55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075"/>
    <xdr:sp macro="" textlink="">
      <xdr:nvSpPr>
        <xdr:cNvPr id="555" name="テキスト ボックス 554"/>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6" name="直線コネクタ 55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7" name="直線コネクタ 556"/>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31775" cy="236220"/>
    <xdr:sp macro="" textlink="">
      <xdr:nvSpPr>
        <xdr:cNvPr id="558" name="テキスト ボックス 557"/>
        <xdr:cNvSpPr txBox="1"/>
      </xdr:nvSpPr>
      <xdr:spPr>
        <a:xfrm>
          <a:off x="10977880" y="90538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9" name="直線コネクタ 55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31775" cy="236220"/>
    <xdr:sp macro="" textlink="">
      <xdr:nvSpPr>
        <xdr:cNvPr id="560" name="テキスト ボックス 559"/>
        <xdr:cNvSpPr txBox="1"/>
      </xdr:nvSpPr>
      <xdr:spPr>
        <a:xfrm>
          <a:off x="10977880" y="7936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2" name="直線コネクタ 561"/>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1935"/>
    <xdr:sp macro="" textlink="">
      <xdr:nvSpPr>
        <xdr:cNvPr id="563" name="失業対策事業費最小値テキスト"/>
        <xdr:cNvSpPr txBox="1"/>
      </xdr:nvSpPr>
      <xdr:spPr>
        <a:xfrm>
          <a:off x="147447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4" name="直線コネクタ 56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1935"/>
    <xdr:sp macro="" textlink="">
      <xdr:nvSpPr>
        <xdr:cNvPr id="565" name="失業対策事業費最大値テキスト"/>
        <xdr:cNvSpPr txBox="1"/>
      </xdr:nvSpPr>
      <xdr:spPr>
        <a:xfrm>
          <a:off x="14744700" y="88988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6" name="直線コネクタ 565"/>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7" name="直線コネクタ 566"/>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1935"/>
    <xdr:sp macro="" textlink="">
      <xdr:nvSpPr>
        <xdr:cNvPr id="568" name="失業対策事業費平均値テキスト"/>
        <xdr:cNvSpPr txBox="1"/>
      </xdr:nvSpPr>
      <xdr:spPr>
        <a:xfrm>
          <a:off x="14744700" y="9122410"/>
          <a:ext cx="24955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69" name="フローチャート: 判断 568"/>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0" name="直線コネクタ 569"/>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1" name="フローチャート: 判断 570"/>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2410" cy="241935"/>
    <xdr:sp macro="" textlink="">
      <xdr:nvSpPr>
        <xdr:cNvPr id="572" name="テキスト ボックス 571"/>
        <xdr:cNvSpPr txBox="1"/>
      </xdr:nvSpPr>
      <xdr:spPr>
        <a:xfrm>
          <a:off x="13832840" y="9234170"/>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3" name="直線コネクタ 572"/>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4" name="フローチャート: 判断 573"/>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1935"/>
    <xdr:sp macro="" textlink="">
      <xdr:nvSpPr>
        <xdr:cNvPr id="575" name="テキスト ボックス 574"/>
        <xdr:cNvSpPr txBox="1"/>
      </xdr:nvSpPr>
      <xdr:spPr>
        <a:xfrm>
          <a:off x="130302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6" name="直線コネクタ 575"/>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7" name="フローチャート: 判断 576"/>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2410" cy="241935"/>
    <xdr:sp macro="" textlink="">
      <xdr:nvSpPr>
        <xdr:cNvPr id="578" name="テキスト ボックス 577"/>
        <xdr:cNvSpPr txBox="1"/>
      </xdr:nvSpPr>
      <xdr:spPr>
        <a:xfrm>
          <a:off x="12226290" y="9234170"/>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9" name="フローチャート: 判断 578"/>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2410" cy="241935"/>
    <xdr:sp macro="" textlink="">
      <xdr:nvSpPr>
        <xdr:cNvPr id="580" name="テキスト ボックス 579"/>
        <xdr:cNvSpPr txBox="1"/>
      </xdr:nvSpPr>
      <xdr:spPr>
        <a:xfrm>
          <a:off x="11432540" y="9234170"/>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1" name="テキスト ボックス 58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44855" cy="253365"/>
    <xdr:sp macro="" textlink="">
      <xdr:nvSpPr>
        <xdr:cNvPr id="582" name="テキスト ボックス 581"/>
        <xdr:cNvSpPr txBox="1"/>
      </xdr:nvSpPr>
      <xdr:spPr>
        <a:xfrm>
          <a:off x="13766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3" name="テキスト ボックス 58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4" name="テキスト ボックス 58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44855" cy="253365"/>
    <xdr:sp macro="" textlink="">
      <xdr:nvSpPr>
        <xdr:cNvPr id="585" name="テキスト ボックス 584"/>
        <xdr:cNvSpPr txBox="1"/>
      </xdr:nvSpPr>
      <xdr:spPr>
        <a:xfrm>
          <a:off x="11366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6" name="楕円 585"/>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1935"/>
    <xdr:sp macro="" textlink="">
      <xdr:nvSpPr>
        <xdr:cNvPr id="587" name="失業対策事業費該当値テキスト"/>
        <xdr:cNvSpPr txBox="1"/>
      </xdr:nvSpPr>
      <xdr:spPr>
        <a:xfrm>
          <a:off x="14744700" y="901065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8" name="楕円 587"/>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32410" cy="237490"/>
    <xdr:sp macro="" textlink="">
      <xdr:nvSpPr>
        <xdr:cNvPr id="589" name="テキスト ボックス 588"/>
        <xdr:cNvSpPr txBox="1"/>
      </xdr:nvSpPr>
      <xdr:spPr>
        <a:xfrm>
          <a:off x="13832840" y="8923655"/>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0" name="楕円 589"/>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37490"/>
    <xdr:sp macro="" textlink="">
      <xdr:nvSpPr>
        <xdr:cNvPr id="591" name="テキスト ボックス 590"/>
        <xdr:cNvSpPr txBox="1"/>
      </xdr:nvSpPr>
      <xdr:spPr>
        <a:xfrm>
          <a:off x="13030200" y="8923655"/>
          <a:ext cx="2495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2" name="楕円 591"/>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32410" cy="237490"/>
    <xdr:sp macro="" textlink="">
      <xdr:nvSpPr>
        <xdr:cNvPr id="593" name="テキスト ボックス 592"/>
        <xdr:cNvSpPr txBox="1"/>
      </xdr:nvSpPr>
      <xdr:spPr>
        <a:xfrm>
          <a:off x="12226290" y="8923655"/>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4" name="楕円 593"/>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32410" cy="237490"/>
    <xdr:sp macro="" textlink="">
      <xdr:nvSpPr>
        <xdr:cNvPr id="595" name="テキスト ボックス 594"/>
        <xdr:cNvSpPr txBox="1"/>
      </xdr:nvSpPr>
      <xdr:spPr>
        <a:xfrm>
          <a:off x="11432540" y="8923655"/>
          <a:ext cx="232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6" name="正方形/長方形 59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7" name="正方形/長方形 59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9" name="正方形/長方形 59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1" name="正方形/長方形 60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3" name="正方形/長方形 60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075"/>
    <xdr:sp macro="" textlink="">
      <xdr:nvSpPr>
        <xdr:cNvPr id="604" name="テキスト ボックス 603"/>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5" name="直線コネクタ 60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06" name="直線コネクタ 605"/>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31775" cy="236220"/>
    <xdr:sp macro="" textlink="">
      <xdr:nvSpPr>
        <xdr:cNvPr id="607" name="テキスト ボックス 606"/>
        <xdr:cNvSpPr txBox="1"/>
      </xdr:nvSpPr>
      <xdr:spPr>
        <a:xfrm>
          <a:off x="10977880" y="130771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08" name="直線コネクタ 607"/>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53340</xdr:rowOff>
    </xdr:from>
    <xdr:ext cx="595630" cy="236220"/>
    <xdr:sp macro="" textlink="">
      <xdr:nvSpPr>
        <xdr:cNvPr id="609" name="テキスト ボックス 608"/>
        <xdr:cNvSpPr txBox="1"/>
      </xdr:nvSpPr>
      <xdr:spPr>
        <a:xfrm>
          <a:off x="10669270" y="1263015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10" name="直線コネクタ 609"/>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109220</xdr:rowOff>
    </xdr:from>
    <xdr:ext cx="595630" cy="236220"/>
    <xdr:sp macro="" textlink="">
      <xdr:nvSpPr>
        <xdr:cNvPr id="611" name="テキスト ボックス 610"/>
        <xdr:cNvSpPr txBox="1"/>
      </xdr:nvSpPr>
      <xdr:spPr>
        <a:xfrm>
          <a:off x="10669270" y="1218311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12" name="直線コネクタ 611"/>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5630" cy="236220"/>
    <xdr:sp macro="" textlink="">
      <xdr:nvSpPr>
        <xdr:cNvPr id="613" name="テキスト ボックス 612"/>
        <xdr:cNvSpPr txBox="1"/>
      </xdr:nvSpPr>
      <xdr:spPr>
        <a:xfrm>
          <a:off x="10669270" y="1173607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4" name="直線コネクタ 61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36220"/>
    <xdr:sp macro="" textlink="">
      <xdr:nvSpPr>
        <xdr:cNvPr id="615" name="テキスト ボックス 614"/>
        <xdr:cNvSpPr txBox="1"/>
      </xdr:nvSpPr>
      <xdr:spPr>
        <a:xfrm>
          <a:off x="106692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162560</xdr:rowOff>
    </xdr:from>
    <xdr:to xmlns:xdr="http://schemas.openxmlformats.org/drawingml/2006/spreadsheetDrawing">
      <xdr:col>85</xdr:col>
      <xdr:colOff>126365</xdr:colOff>
      <xdr:row>78</xdr:row>
      <xdr:rowOff>63500</xdr:rowOff>
    </xdr:to>
    <xdr:cxnSp macro="">
      <xdr:nvCxnSpPr>
        <xdr:cNvPr id="617" name="直線コネクタ 616"/>
        <xdr:cNvCxnSpPr/>
      </xdr:nvCxnSpPr>
      <xdr:spPr>
        <a:xfrm flipV="1">
          <a:off x="14698345" y="1190117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67945</xdr:rowOff>
    </xdr:from>
    <xdr:ext cx="534670" cy="240030"/>
    <xdr:sp macro="" textlink="">
      <xdr:nvSpPr>
        <xdr:cNvPr id="618" name="公債費最小値テキスト"/>
        <xdr:cNvSpPr txBox="1"/>
      </xdr:nvSpPr>
      <xdr:spPr>
        <a:xfrm>
          <a:off x="14744700" y="13147675"/>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619" name="直線コネクタ 618"/>
        <xdr:cNvCxnSpPr/>
      </xdr:nvCxnSpPr>
      <xdr:spPr>
        <a:xfrm>
          <a:off x="14611350" y="13143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109855</xdr:rowOff>
    </xdr:from>
    <xdr:ext cx="598805" cy="236220"/>
    <xdr:sp macro="" textlink="">
      <xdr:nvSpPr>
        <xdr:cNvPr id="620" name="公債費最大値テキスト"/>
        <xdr:cNvSpPr txBox="1"/>
      </xdr:nvSpPr>
      <xdr:spPr>
        <a:xfrm>
          <a:off x="14744700" y="11680825"/>
          <a:ext cx="59880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162560</xdr:rowOff>
    </xdr:from>
    <xdr:to xmlns:xdr="http://schemas.openxmlformats.org/drawingml/2006/spreadsheetDrawing">
      <xdr:col>86</xdr:col>
      <xdr:colOff>25400</xdr:colOff>
      <xdr:row>70</xdr:row>
      <xdr:rowOff>162560</xdr:rowOff>
    </xdr:to>
    <xdr:cxnSp macro="">
      <xdr:nvCxnSpPr>
        <xdr:cNvPr id="621" name="直線コネクタ 620"/>
        <xdr:cNvCxnSpPr/>
      </xdr:nvCxnSpPr>
      <xdr:spPr>
        <a:xfrm>
          <a:off x="14611350" y="11901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152400</xdr:rowOff>
    </xdr:from>
    <xdr:to xmlns:xdr="http://schemas.openxmlformats.org/drawingml/2006/spreadsheetDrawing">
      <xdr:col>85</xdr:col>
      <xdr:colOff>127000</xdr:colOff>
      <xdr:row>77</xdr:row>
      <xdr:rowOff>167640</xdr:rowOff>
    </xdr:to>
    <xdr:cxnSp macro="">
      <xdr:nvCxnSpPr>
        <xdr:cNvPr id="622" name="直線コネクタ 621"/>
        <xdr:cNvCxnSpPr/>
      </xdr:nvCxnSpPr>
      <xdr:spPr>
        <a:xfrm flipV="1">
          <a:off x="13938250" y="1306449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105410</xdr:rowOff>
    </xdr:from>
    <xdr:ext cx="534670" cy="236855"/>
    <xdr:sp macro="" textlink="">
      <xdr:nvSpPr>
        <xdr:cNvPr id="623" name="公債費平均値テキスト"/>
        <xdr:cNvSpPr txBox="1"/>
      </xdr:nvSpPr>
      <xdr:spPr>
        <a:xfrm>
          <a:off x="14744700" y="12849860"/>
          <a:ext cx="53467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82550</xdr:rowOff>
    </xdr:from>
    <xdr:to xmlns:xdr="http://schemas.openxmlformats.org/drawingml/2006/spreadsheetDrawing">
      <xdr:col>85</xdr:col>
      <xdr:colOff>171450</xdr:colOff>
      <xdr:row>78</xdr:row>
      <xdr:rowOff>14605</xdr:rowOff>
    </xdr:to>
    <xdr:sp macro="" textlink="">
      <xdr:nvSpPr>
        <xdr:cNvPr id="624" name="フローチャート: 判断 623"/>
        <xdr:cNvSpPr/>
      </xdr:nvSpPr>
      <xdr:spPr>
        <a:xfrm>
          <a:off x="14649450" y="129946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166370</xdr:rowOff>
    </xdr:from>
    <xdr:to xmlns:xdr="http://schemas.openxmlformats.org/drawingml/2006/spreadsheetDrawing">
      <xdr:col>81</xdr:col>
      <xdr:colOff>50800</xdr:colOff>
      <xdr:row>77</xdr:row>
      <xdr:rowOff>167640</xdr:rowOff>
    </xdr:to>
    <xdr:cxnSp macro="">
      <xdr:nvCxnSpPr>
        <xdr:cNvPr id="625" name="直線コネクタ 624"/>
        <xdr:cNvCxnSpPr/>
      </xdr:nvCxnSpPr>
      <xdr:spPr>
        <a:xfrm>
          <a:off x="13144500" y="1307846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81915</xdr:rowOff>
    </xdr:from>
    <xdr:to xmlns:xdr="http://schemas.openxmlformats.org/drawingml/2006/spreadsheetDrawing">
      <xdr:col>81</xdr:col>
      <xdr:colOff>101600</xdr:colOff>
      <xdr:row>78</xdr:row>
      <xdr:rowOff>13970</xdr:rowOff>
    </xdr:to>
    <xdr:sp macro="" textlink="">
      <xdr:nvSpPr>
        <xdr:cNvPr id="626" name="フローチャート: 判断 625"/>
        <xdr:cNvSpPr/>
      </xdr:nvSpPr>
      <xdr:spPr>
        <a:xfrm>
          <a:off x="13887450" y="12994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17525" cy="240665"/>
    <xdr:sp macro="" textlink="">
      <xdr:nvSpPr>
        <xdr:cNvPr id="627" name="テキスト ボックス 626"/>
        <xdr:cNvSpPr txBox="1"/>
      </xdr:nvSpPr>
      <xdr:spPr>
        <a:xfrm>
          <a:off x="13709015" y="12774295"/>
          <a:ext cx="5175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149225</xdr:rowOff>
    </xdr:from>
    <xdr:to xmlns:xdr="http://schemas.openxmlformats.org/drawingml/2006/spreadsheetDrawing">
      <xdr:col>76</xdr:col>
      <xdr:colOff>114300</xdr:colOff>
      <xdr:row>77</xdr:row>
      <xdr:rowOff>166370</xdr:rowOff>
    </xdr:to>
    <xdr:cxnSp macro="">
      <xdr:nvCxnSpPr>
        <xdr:cNvPr id="628" name="直線コネクタ 627"/>
        <xdr:cNvCxnSpPr/>
      </xdr:nvCxnSpPr>
      <xdr:spPr>
        <a:xfrm>
          <a:off x="12344400" y="1306131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81280</xdr:rowOff>
    </xdr:from>
    <xdr:to xmlns:xdr="http://schemas.openxmlformats.org/drawingml/2006/spreadsheetDrawing">
      <xdr:col>76</xdr:col>
      <xdr:colOff>165100</xdr:colOff>
      <xdr:row>78</xdr:row>
      <xdr:rowOff>13335</xdr:rowOff>
    </xdr:to>
    <xdr:sp macro="" textlink="">
      <xdr:nvSpPr>
        <xdr:cNvPr id="629" name="フローチャート: 判断 628"/>
        <xdr:cNvSpPr/>
      </xdr:nvSpPr>
      <xdr:spPr>
        <a:xfrm>
          <a:off x="1309370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29210</xdr:rowOff>
    </xdr:from>
    <xdr:ext cx="534670" cy="241300"/>
    <xdr:sp macro="" textlink="">
      <xdr:nvSpPr>
        <xdr:cNvPr id="630" name="テキスト ボックス 629"/>
        <xdr:cNvSpPr txBox="1"/>
      </xdr:nvSpPr>
      <xdr:spPr>
        <a:xfrm>
          <a:off x="12896215" y="12773660"/>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149225</xdr:rowOff>
    </xdr:from>
    <xdr:to xmlns:xdr="http://schemas.openxmlformats.org/drawingml/2006/spreadsheetDrawing">
      <xdr:col>71</xdr:col>
      <xdr:colOff>171450</xdr:colOff>
      <xdr:row>78</xdr:row>
      <xdr:rowOff>6985</xdr:rowOff>
    </xdr:to>
    <xdr:cxnSp macro="">
      <xdr:nvCxnSpPr>
        <xdr:cNvPr id="631" name="直線コネクタ 630"/>
        <xdr:cNvCxnSpPr/>
      </xdr:nvCxnSpPr>
      <xdr:spPr>
        <a:xfrm flipV="1">
          <a:off x="11537950" y="13061315"/>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86995</xdr:rowOff>
    </xdr:from>
    <xdr:to xmlns:xdr="http://schemas.openxmlformats.org/drawingml/2006/spreadsheetDrawing">
      <xdr:col>72</xdr:col>
      <xdr:colOff>38100</xdr:colOff>
      <xdr:row>78</xdr:row>
      <xdr:rowOff>18415</xdr:rowOff>
    </xdr:to>
    <xdr:sp macro="" textlink="">
      <xdr:nvSpPr>
        <xdr:cNvPr id="632" name="フローチャート: 判断 631"/>
        <xdr:cNvSpPr/>
      </xdr:nvSpPr>
      <xdr:spPr>
        <a:xfrm>
          <a:off x="12299950" y="12999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34925</xdr:rowOff>
    </xdr:from>
    <xdr:ext cx="517525" cy="237490"/>
    <xdr:sp macro="" textlink="">
      <xdr:nvSpPr>
        <xdr:cNvPr id="633" name="テキスト ボックス 632"/>
        <xdr:cNvSpPr txBox="1"/>
      </xdr:nvSpPr>
      <xdr:spPr>
        <a:xfrm>
          <a:off x="12102465" y="1277937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96520</xdr:rowOff>
    </xdr:from>
    <xdr:to xmlns:xdr="http://schemas.openxmlformats.org/drawingml/2006/spreadsheetDrawing">
      <xdr:col>67</xdr:col>
      <xdr:colOff>101600</xdr:colOff>
      <xdr:row>78</xdr:row>
      <xdr:rowOff>28575</xdr:rowOff>
    </xdr:to>
    <xdr:sp macro="" textlink="">
      <xdr:nvSpPr>
        <xdr:cNvPr id="634" name="フローチャート: 判断 633"/>
        <xdr:cNvSpPr/>
      </xdr:nvSpPr>
      <xdr:spPr>
        <a:xfrm>
          <a:off x="11487150" y="1300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44450</xdr:rowOff>
    </xdr:from>
    <xdr:ext cx="517525" cy="253365"/>
    <xdr:sp macro="" textlink="">
      <xdr:nvSpPr>
        <xdr:cNvPr id="635" name="テキスト ボックス 634"/>
        <xdr:cNvSpPr txBox="1"/>
      </xdr:nvSpPr>
      <xdr:spPr>
        <a:xfrm>
          <a:off x="11308715" y="1278890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6" name="テキスト ボックス 63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44855" cy="253365"/>
    <xdr:sp macro="" textlink="">
      <xdr:nvSpPr>
        <xdr:cNvPr id="637" name="テキスト ボックス 636"/>
        <xdr:cNvSpPr txBox="1"/>
      </xdr:nvSpPr>
      <xdr:spPr>
        <a:xfrm>
          <a:off x="13766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38" name="テキスト ボックス 63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9" name="テキスト ボックス 63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44855" cy="253365"/>
    <xdr:sp macro="" textlink="">
      <xdr:nvSpPr>
        <xdr:cNvPr id="640" name="テキスト ボックス 639"/>
        <xdr:cNvSpPr txBox="1"/>
      </xdr:nvSpPr>
      <xdr:spPr>
        <a:xfrm>
          <a:off x="113665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103505</xdr:rowOff>
    </xdr:from>
    <xdr:to xmlns:xdr="http://schemas.openxmlformats.org/drawingml/2006/spreadsheetDrawing">
      <xdr:col>85</xdr:col>
      <xdr:colOff>171450</xdr:colOff>
      <xdr:row>78</xdr:row>
      <xdr:rowOff>34925</xdr:rowOff>
    </xdr:to>
    <xdr:sp macro="" textlink="">
      <xdr:nvSpPr>
        <xdr:cNvPr id="641" name="楕円 640"/>
        <xdr:cNvSpPr/>
      </xdr:nvSpPr>
      <xdr:spPr>
        <a:xfrm>
          <a:off x="14649450" y="130155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61595</xdr:rowOff>
    </xdr:from>
    <xdr:ext cx="534670" cy="252095"/>
    <xdr:sp macro="" textlink="">
      <xdr:nvSpPr>
        <xdr:cNvPr id="642" name="公債費該当値テキスト"/>
        <xdr:cNvSpPr txBox="1"/>
      </xdr:nvSpPr>
      <xdr:spPr>
        <a:xfrm>
          <a:off x="14744700" y="129736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117475</xdr:rowOff>
    </xdr:from>
    <xdr:to xmlns:xdr="http://schemas.openxmlformats.org/drawingml/2006/spreadsheetDrawing">
      <xdr:col>81</xdr:col>
      <xdr:colOff>101600</xdr:colOff>
      <xdr:row>78</xdr:row>
      <xdr:rowOff>50165</xdr:rowOff>
    </xdr:to>
    <xdr:sp macro="" textlink="">
      <xdr:nvSpPr>
        <xdr:cNvPr id="643" name="楕円 642"/>
        <xdr:cNvSpPr/>
      </xdr:nvSpPr>
      <xdr:spPr>
        <a:xfrm>
          <a:off x="13887450" y="13029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40640</xdr:rowOff>
    </xdr:from>
    <xdr:ext cx="517525" cy="252095"/>
    <xdr:sp macro="" textlink="">
      <xdr:nvSpPr>
        <xdr:cNvPr id="644" name="テキスト ボックス 643"/>
        <xdr:cNvSpPr txBox="1"/>
      </xdr:nvSpPr>
      <xdr:spPr>
        <a:xfrm>
          <a:off x="13709015" y="13120370"/>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116840</xdr:rowOff>
    </xdr:from>
    <xdr:to xmlns:xdr="http://schemas.openxmlformats.org/drawingml/2006/spreadsheetDrawing">
      <xdr:col>76</xdr:col>
      <xdr:colOff>165100</xdr:colOff>
      <xdr:row>78</xdr:row>
      <xdr:rowOff>48895</xdr:rowOff>
    </xdr:to>
    <xdr:sp macro="" textlink="">
      <xdr:nvSpPr>
        <xdr:cNvPr id="645" name="楕円 644"/>
        <xdr:cNvSpPr/>
      </xdr:nvSpPr>
      <xdr:spPr>
        <a:xfrm>
          <a:off x="13093700" y="13028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39370</xdr:rowOff>
    </xdr:from>
    <xdr:ext cx="534670" cy="252095"/>
    <xdr:sp macro="" textlink="">
      <xdr:nvSpPr>
        <xdr:cNvPr id="646" name="テキスト ボックス 645"/>
        <xdr:cNvSpPr txBox="1"/>
      </xdr:nvSpPr>
      <xdr:spPr>
        <a:xfrm>
          <a:off x="12896215" y="131191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31115</xdr:rowOff>
    </xdr:to>
    <xdr:sp macro="" textlink="">
      <xdr:nvSpPr>
        <xdr:cNvPr id="647" name="楕円 646"/>
        <xdr:cNvSpPr/>
      </xdr:nvSpPr>
      <xdr:spPr>
        <a:xfrm>
          <a:off x="12299950" y="13011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22225</xdr:rowOff>
    </xdr:from>
    <xdr:ext cx="517525" cy="253365"/>
    <xdr:sp macro="" textlink="">
      <xdr:nvSpPr>
        <xdr:cNvPr id="648" name="テキスト ボックス 647"/>
        <xdr:cNvSpPr txBox="1"/>
      </xdr:nvSpPr>
      <xdr:spPr>
        <a:xfrm>
          <a:off x="12102465" y="1310195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125730</xdr:rowOff>
    </xdr:from>
    <xdr:to xmlns:xdr="http://schemas.openxmlformats.org/drawingml/2006/spreadsheetDrawing">
      <xdr:col>67</xdr:col>
      <xdr:colOff>101600</xdr:colOff>
      <xdr:row>78</xdr:row>
      <xdr:rowOff>57150</xdr:rowOff>
    </xdr:to>
    <xdr:sp macro="" textlink="">
      <xdr:nvSpPr>
        <xdr:cNvPr id="649" name="楕円 648"/>
        <xdr:cNvSpPr/>
      </xdr:nvSpPr>
      <xdr:spPr>
        <a:xfrm>
          <a:off x="11487150" y="1303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48895</xdr:rowOff>
    </xdr:from>
    <xdr:ext cx="517525" cy="236855"/>
    <xdr:sp macro="" textlink="">
      <xdr:nvSpPr>
        <xdr:cNvPr id="650" name="テキスト ボックス 649"/>
        <xdr:cNvSpPr txBox="1"/>
      </xdr:nvSpPr>
      <xdr:spPr>
        <a:xfrm>
          <a:off x="11308715" y="13128625"/>
          <a:ext cx="51752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1" name="正方形/長方形 65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2" name="正方形/長方形 65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4" name="正方形/長方形 65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6" name="正方形/長方形 65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58" name="正方形/長方形 65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075"/>
    <xdr:sp macro="" textlink="">
      <xdr:nvSpPr>
        <xdr:cNvPr id="659" name="テキスト ボックス 658"/>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0" name="直線コネクタ 65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1" name="直線コネクタ 66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1775" cy="259080"/>
    <xdr:sp macro="" textlink="">
      <xdr:nvSpPr>
        <xdr:cNvPr id="662" name="テキスト ボックス 661"/>
        <xdr:cNvSpPr txBox="1"/>
      </xdr:nvSpPr>
      <xdr:spPr>
        <a:xfrm>
          <a:off x="10977880" y="165328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3" name="直線コネクタ 66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4" name="テキスト ボックス 663"/>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5" name="直線コネクタ 66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48920"/>
    <xdr:sp macro="" textlink="">
      <xdr:nvSpPr>
        <xdr:cNvPr id="666" name="テキスト ボックス 665"/>
        <xdr:cNvSpPr txBox="1"/>
      </xdr:nvSpPr>
      <xdr:spPr>
        <a:xfrm>
          <a:off x="1066927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7" name="直線コネクタ 66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68" name="テキスト ボックス 667"/>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69" name="直線コネクタ 66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0" name="テキスト ボックス 669"/>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1" name="直線コネクタ 67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36220"/>
    <xdr:sp macro="" textlink="">
      <xdr:nvSpPr>
        <xdr:cNvPr id="672" name="テキスト ボックス 671"/>
        <xdr:cNvSpPr txBox="1"/>
      </xdr:nvSpPr>
      <xdr:spPr>
        <a:xfrm>
          <a:off x="10598150" y="146418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160020</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4698345" y="152514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46355</xdr:rowOff>
    </xdr:from>
    <xdr:ext cx="378460" cy="259080"/>
    <xdr:sp macro="" textlink="">
      <xdr:nvSpPr>
        <xdr:cNvPr id="675" name="積立金最小値テキスト"/>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107315</xdr:rowOff>
    </xdr:from>
    <xdr:ext cx="598805" cy="245745"/>
    <xdr:sp macro="" textlink="">
      <xdr:nvSpPr>
        <xdr:cNvPr id="677" name="積立金最大値テキスト"/>
        <xdr:cNvSpPr txBox="1"/>
      </xdr:nvSpPr>
      <xdr:spPr>
        <a:xfrm>
          <a:off x="14744700" y="1503108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160020</xdr:rowOff>
    </xdr:from>
    <xdr:to xmlns:xdr="http://schemas.openxmlformats.org/drawingml/2006/spreadsheetDrawing">
      <xdr:col>86</xdr:col>
      <xdr:colOff>25400</xdr:colOff>
      <xdr:row>90</xdr:row>
      <xdr:rowOff>160020</xdr:rowOff>
    </xdr:to>
    <xdr:cxnSp macro="">
      <xdr:nvCxnSpPr>
        <xdr:cNvPr id="678" name="直線コネクタ 677"/>
        <xdr:cNvCxnSpPr/>
      </xdr:nvCxnSpPr>
      <xdr:spPr>
        <a:xfrm>
          <a:off x="14611350" y="1525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3175</xdr:rowOff>
    </xdr:from>
    <xdr:to xmlns:xdr="http://schemas.openxmlformats.org/drawingml/2006/spreadsheetDrawing">
      <xdr:col>85</xdr:col>
      <xdr:colOff>127000</xdr:colOff>
      <xdr:row>99</xdr:row>
      <xdr:rowOff>19050</xdr:rowOff>
    </xdr:to>
    <xdr:cxnSp macro="">
      <xdr:nvCxnSpPr>
        <xdr:cNvPr id="679" name="直線コネクタ 678"/>
        <xdr:cNvCxnSpPr/>
      </xdr:nvCxnSpPr>
      <xdr:spPr>
        <a:xfrm>
          <a:off x="13938250" y="1663382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100965</xdr:rowOff>
    </xdr:from>
    <xdr:ext cx="534670" cy="248285"/>
    <xdr:sp macro="" textlink="">
      <xdr:nvSpPr>
        <xdr:cNvPr id="680" name="積立金平均値テキスト"/>
        <xdr:cNvSpPr txBox="1"/>
      </xdr:nvSpPr>
      <xdr:spPr>
        <a:xfrm>
          <a:off x="14744700" y="1638871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171450</xdr:colOff>
      <xdr:row>99</xdr:row>
      <xdr:rowOff>8255</xdr:rowOff>
    </xdr:to>
    <xdr:sp macro="" textlink="">
      <xdr:nvSpPr>
        <xdr:cNvPr id="681" name="フローチャート: 判断 680"/>
        <xdr:cNvSpPr/>
      </xdr:nvSpPr>
      <xdr:spPr>
        <a:xfrm>
          <a:off x="14649450" y="1653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170815</xdr:rowOff>
    </xdr:from>
    <xdr:to xmlns:xdr="http://schemas.openxmlformats.org/drawingml/2006/spreadsheetDrawing">
      <xdr:col>81</xdr:col>
      <xdr:colOff>50800</xdr:colOff>
      <xdr:row>99</xdr:row>
      <xdr:rowOff>3175</xdr:rowOff>
    </xdr:to>
    <xdr:cxnSp macro="">
      <xdr:nvCxnSpPr>
        <xdr:cNvPr id="682" name="直線コネクタ 681"/>
        <xdr:cNvCxnSpPr/>
      </xdr:nvCxnSpPr>
      <xdr:spPr>
        <a:xfrm>
          <a:off x="13144500" y="1663001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3" name="フローチャート: 判断 682"/>
        <xdr:cNvSpPr/>
      </xdr:nvSpPr>
      <xdr:spPr>
        <a:xfrm>
          <a:off x="1388745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17525" cy="259080"/>
    <xdr:sp macro="" textlink="">
      <xdr:nvSpPr>
        <xdr:cNvPr id="684" name="テキスト ボックス 683"/>
        <xdr:cNvSpPr txBox="1"/>
      </xdr:nvSpPr>
      <xdr:spPr>
        <a:xfrm>
          <a:off x="13709015" y="163137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155575</xdr:rowOff>
    </xdr:from>
    <xdr:to xmlns:xdr="http://schemas.openxmlformats.org/drawingml/2006/spreadsheetDrawing">
      <xdr:col>76</xdr:col>
      <xdr:colOff>114300</xdr:colOff>
      <xdr:row>98</xdr:row>
      <xdr:rowOff>170815</xdr:rowOff>
    </xdr:to>
    <xdr:cxnSp macro="">
      <xdr:nvCxnSpPr>
        <xdr:cNvPr id="685" name="直線コネクタ 684"/>
        <xdr:cNvCxnSpPr/>
      </xdr:nvCxnSpPr>
      <xdr:spPr>
        <a:xfrm>
          <a:off x="12344400" y="1661477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6" name="フローチャート: 判断 685"/>
        <xdr:cNvSpPr/>
      </xdr:nvSpPr>
      <xdr:spPr>
        <a:xfrm>
          <a:off x="13093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4670" cy="259080"/>
    <xdr:sp macro="" textlink="">
      <xdr:nvSpPr>
        <xdr:cNvPr id="687" name="テキスト ボックス 686"/>
        <xdr:cNvSpPr txBox="1"/>
      </xdr:nvSpPr>
      <xdr:spPr>
        <a:xfrm>
          <a:off x="12896215"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155575</xdr:rowOff>
    </xdr:from>
    <xdr:to xmlns:xdr="http://schemas.openxmlformats.org/drawingml/2006/spreadsheetDrawing">
      <xdr:col>71</xdr:col>
      <xdr:colOff>171450</xdr:colOff>
      <xdr:row>98</xdr:row>
      <xdr:rowOff>166370</xdr:rowOff>
    </xdr:to>
    <xdr:cxnSp macro="">
      <xdr:nvCxnSpPr>
        <xdr:cNvPr id="688" name="直線コネクタ 687"/>
        <xdr:cNvCxnSpPr/>
      </xdr:nvCxnSpPr>
      <xdr:spPr>
        <a:xfrm flipV="1">
          <a:off x="11537950" y="1661477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9" name="フローチャート: 判断 688"/>
        <xdr:cNvSpPr/>
      </xdr:nvSpPr>
      <xdr:spPr>
        <a:xfrm>
          <a:off x="12299950" y="16531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19050</xdr:rowOff>
    </xdr:from>
    <xdr:ext cx="517525" cy="250190"/>
    <xdr:sp macro="" textlink="">
      <xdr:nvSpPr>
        <xdr:cNvPr id="690" name="テキスト ボックス 689"/>
        <xdr:cNvSpPr txBox="1"/>
      </xdr:nvSpPr>
      <xdr:spPr>
        <a:xfrm>
          <a:off x="12102465" y="1630680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macro="" textlink="">
      <xdr:nvSpPr>
        <xdr:cNvPr id="691" name="フローチャート: 判断 690"/>
        <xdr:cNvSpPr/>
      </xdr:nvSpPr>
      <xdr:spPr>
        <a:xfrm>
          <a:off x="1148715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17525" cy="251460"/>
    <xdr:sp macro="" textlink="">
      <xdr:nvSpPr>
        <xdr:cNvPr id="692" name="テキスト ボックス 691"/>
        <xdr:cNvSpPr txBox="1"/>
      </xdr:nvSpPr>
      <xdr:spPr>
        <a:xfrm>
          <a:off x="11308715" y="1633982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44855" cy="259080"/>
    <xdr:sp macro="" textlink="">
      <xdr:nvSpPr>
        <xdr:cNvPr id="694" name="テキスト ボックス 693"/>
        <xdr:cNvSpPr txBox="1"/>
      </xdr:nvSpPr>
      <xdr:spPr>
        <a:xfrm>
          <a:off x="13766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44855" cy="259080"/>
    <xdr:sp macro="" textlink="">
      <xdr:nvSpPr>
        <xdr:cNvPr id="697" name="テキスト ボックス 696"/>
        <xdr:cNvSpPr txBox="1"/>
      </xdr:nvSpPr>
      <xdr:spPr>
        <a:xfrm>
          <a:off x="113665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139700</xdr:rowOff>
    </xdr:from>
    <xdr:to xmlns:xdr="http://schemas.openxmlformats.org/drawingml/2006/spreadsheetDrawing">
      <xdr:col>85</xdr:col>
      <xdr:colOff>171450</xdr:colOff>
      <xdr:row>99</xdr:row>
      <xdr:rowOff>69850</xdr:rowOff>
    </xdr:to>
    <xdr:sp macro="" textlink="">
      <xdr:nvSpPr>
        <xdr:cNvPr id="698" name="楕円 697"/>
        <xdr:cNvSpPr/>
      </xdr:nvSpPr>
      <xdr:spPr>
        <a:xfrm>
          <a:off x="14649450" y="16598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56515</xdr:rowOff>
    </xdr:from>
    <xdr:ext cx="534670" cy="258445"/>
    <xdr:sp macro="" textlink="">
      <xdr:nvSpPr>
        <xdr:cNvPr id="699" name="積立金該当値テキスト"/>
        <xdr:cNvSpPr txBox="1"/>
      </xdr:nvSpPr>
      <xdr:spPr>
        <a:xfrm>
          <a:off x="147447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123825</xdr:rowOff>
    </xdr:from>
    <xdr:to xmlns:xdr="http://schemas.openxmlformats.org/drawingml/2006/spreadsheetDrawing">
      <xdr:col>81</xdr:col>
      <xdr:colOff>101600</xdr:colOff>
      <xdr:row>99</xdr:row>
      <xdr:rowOff>53975</xdr:rowOff>
    </xdr:to>
    <xdr:sp macro="" textlink="">
      <xdr:nvSpPr>
        <xdr:cNvPr id="700" name="楕円 699"/>
        <xdr:cNvSpPr/>
      </xdr:nvSpPr>
      <xdr:spPr>
        <a:xfrm>
          <a:off x="1388745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45085</xdr:rowOff>
    </xdr:from>
    <xdr:ext cx="517525" cy="258445"/>
    <xdr:sp macro="" textlink="">
      <xdr:nvSpPr>
        <xdr:cNvPr id="701" name="テキスト ボックス 700"/>
        <xdr:cNvSpPr txBox="1"/>
      </xdr:nvSpPr>
      <xdr:spPr>
        <a:xfrm>
          <a:off x="13709015" y="1667573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120650</xdr:rowOff>
    </xdr:from>
    <xdr:to xmlns:xdr="http://schemas.openxmlformats.org/drawingml/2006/spreadsheetDrawing">
      <xdr:col>76</xdr:col>
      <xdr:colOff>165100</xdr:colOff>
      <xdr:row>99</xdr:row>
      <xdr:rowOff>50165</xdr:rowOff>
    </xdr:to>
    <xdr:sp macro="" textlink="">
      <xdr:nvSpPr>
        <xdr:cNvPr id="702" name="楕円 701"/>
        <xdr:cNvSpPr/>
      </xdr:nvSpPr>
      <xdr:spPr>
        <a:xfrm>
          <a:off x="130937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41275</xdr:rowOff>
    </xdr:from>
    <xdr:ext cx="534670" cy="250825"/>
    <xdr:sp macro="" textlink="">
      <xdr:nvSpPr>
        <xdr:cNvPr id="703" name="テキスト ボックス 702"/>
        <xdr:cNvSpPr txBox="1"/>
      </xdr:nvSpPr>
      <xdr:spPr>
        <a:xfrm>
          <a:off x="12896215" y="166719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104775</xdr:rowOff>
    </xdr:from>
    <xdr:to xmlns:xdr="http://schemas.openxmlformats.org/drawingml/2006/spreadsheetDrawing">
      <xdr:col>72</xdr:col>
      <xdr:colOff>38100</xdr:colOff>
      <xdr:row>99</xdr:row>
      <xdr:rowOff>34925</xdr:rowOff>
    </xdr:to>
    <xdr:sp macro="" textlink="">
      <xdr:nvSpPr>
        <xdr:cNvPr id="704" name="楕円 703"/>
        <xdr:cNvSpPr/>
      </xdr:nvSpPr>
      <xdr:spPr>
        <a:xfrm>
          <a:off x="12299950" y="16563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26035</xdr:rowOff>
    </xdr:from>
    <xdr:ext cx="517525" cy="259080"/>
    <xdr:sp macro="" textlink="">
      <xdr:nvSpPr>
        <xdr:cNvPr id="705" name="テキスト ボックス 704"/>
        <xdr:cNvSpPr txBox="1"/>
      </xdr:nvSpPr>
      <xdr:spPr>
        <a:xfrm>
          <a:off x="12102465" y="166566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114935</xdr:rowOff>
    </xdr:from>
    <xdr:to xmlns:xdr="http://schemas.openxmlformats.org/drawingml/2006/spreadsheetDrawing">
      <xdr:col>67</xdr:col>
      <xdr:colOff>101600</xdr:colOff>
      <xdr:row>99</xdr:row>
      <xdr:rowOff>45085</xdr:rowOff>
    </xdr:to>
    <xdr:sp macro="" textlink="">
      <xdr:nvSpPr>
        <xdr:cNvPr id="706" name="楕円 705"/>
        <xdr:cNvSpPr/>
      </xdr:nvSpPr>
      <xdr:spPr>
        <a:xfrm>
          <a:off x="1148715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36195</xdr:rowOff>
    </xdr:from>
    <xdr:ext cx="517525" cy="259080"/>
    <xdr:sp macro="" textlink="">
      <xdr:nvSpPr>
        <xdr:cNvPr id="707" name="テキスト ボックス 706"/>
        <xdr:cNvSpPr txBox="1"/>
      </xdr:nvSpPr>
      <xdr:spPr>
        <a:xfrm>
          <a:off x="11308715" y="1666684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08" name="正方形/長方形 70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9" name="正方形/長方形 70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1" name="正方形/長方形 71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3" name="正方形/長方形 71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5" name="正方形/長方形 71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32740" cy="219075"/>
    <xdr:sp macro="" textlink="">
      <xdr:nvSpPr>
        <xdr:cNvPr id="716" name="テキスト ボックス 715"/>
        <xdr:cNvSpPr txBox="1"/>
      </xdr:nvSpPr>
      <xdr:spPr>
        <a:xfrm>
          <a:off x="164401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7" name="直線コネクタ 71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18" name="直線コネクタ 717"/>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31775" cy="238125"/>
    <xdr:sp macro="" textlink="">
      <xdr:nvSpPr>
        <xdr:cNvPr id="719" name="テキスト ボックス 718"/>
        <xdr:cNvSpPr txBox="1"/>
      </xdr:nvSpPr>
      <xdr:spPr>
        <a:xfrm>
          <a:off x="1624838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0" name="直線コネクタ 719"/>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140970</xdr:rowOff>
    </xdr:from>
    <xdr:ext cx="531495" cy="241300"/>
    <xdr:sp macro="" textlink="">
      <xdr:nvSpPr>
        <xdr:cNvPr id="721" name="テキスト ボックス 720"/>
        <xdr:cNvSpPr txBox="1"/>
      </xdr:nvSpPr>
      <xdr:spPr>
        <a:xfrm>
          <a:off x="15984855" y="61798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22" name="直線コネクタ 721"/>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156845</xdr:rowOff>
    </xdr:from>
    <xdr:ext cx="531495" cy="253365"/>
    <xdr:sp macro="" textlink="">
      <xdr:nvSpPr>
        <xdr:cNvPr id="723" name="テキスト ボックス 722"/>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24" name="直線コネクタ 723"/>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31495" cy="252095"/>
    <xdr:sp macro="" textlink="">
      <xdr:nvSpPr>
        <xdr:cNvPr id="725" name="テキスト ボックス 724"/>
        <xdr:cNvSpPr txBox="1"/>
      </xdr:nvSpPr>
      <xdr:spPr>
        <a:xfrm>
          <a:off x="15984855" y="55416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26" name="直線コネクタ 725"/>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31495" cy="252730"/>
    <xdr:sp macro="" textlink="">
      <xdr:nvSpPr>
        <xdr:cNvPr id="727" name="テキスト ボックス 726"/>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28" name="直線コネクタ 727"/>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macro="" textlink="">
      <xdr:nvSpPr>
        <xdr:cNvPr id="729" name="テキスト ボックス 728"/>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36220"/>
    <xdr:sp macro="" textlink="">
      <xdr:nvSpPr>
        <xdr:cNvPr id="731" name="テキスト ボックス 730"/>
        <xdr:cNvSpPr txBox="1"/>
      </xdr:nvSpPr>
      <xdr:spPr>
        <a:xfrm>
          <a:off x="15984855" y="4583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2"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13335</xdr:rowOff>
    </xdr:from>
    <xdr:to xmlns:xdr="http://schemas.openxmlformats.org/drawingml/2006/spreadsheetDrawing">
      <xdr:col>116</xdr:col>
      <xdr:colOff>62865</xdr:colOff>
      <xdr:row>39</xdr:row>
      <xdr:rowOff>96520</xdr:rowOff>
    </xdr:to>
    <xdr:cxnSp macro="">
      <xdr:nvCxnSpPr>
        <xdr:cNvPr id="733" name="直線コネクタ 732"/>
        <xdr:cNvCxnSpPr/>
      </xdr:nvCxnSpPr>
      <xdr:spPr>
        <a:xfrm flipV="1">
          <a:off x="1994979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3365"/>
    <xdr:sp macro="" textlink="">
      <xdr:nvSpPr>
        <xdr:cNvPr id="734" name="投資及び出資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35" name="直線コネクタ 734"/>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128905</xdr:rowOff>
    </xdr:from>
    <xdr:ext cx="534670" cy="236220"/>
    <xdr:sp macro="" textlink="">
      <xdr:nvSpPr>
        <xdr:cNvPr id="736" name="投資及び出資金最大値テキスト"/>
        <xdr:cNvSpPr txBox="1"/>
      </xdr:nvSpPr>
      <xdr:spPr>
        <a:xfrm>
          <a:off x="20002500" y="499427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13335</xdr:rowOff>
    </xdr:from>
    <xdr:to xmlns:xdr="http://schemas.openxmlformats.org/drawingml/2006/spreadsheetDrawing">
      <xdr:col>116</xdr:col>
      <xdr:colOff>152400</xdr:colOff>
      <xdr:row>31</xdr:row>
      <xdr:rowOff>13335</xdr:rowOff>
    </xdr:to>
    <xdr:cxnSp macro="">
      <xdr:nvCxnSpPr>
        <xdr:cNvPr id="737" name="直線コネクタ 736"/>
        <xdr:cNvCxnSpPr/>
      </xdr:nvCxnSpPr>
      <xdr:spPr>
        <a:xfrm>
          <a:off x="1988185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108585</xdr:rowOff>
    </xdr:from>
    <xdr:to xmlns:xdr="http://schemas.openxmlformats.org/drawingml/2006/spreadsheetDrawing">
      <xdr:col>116</xdr:col>
      <xdr:colOff>63500</xdr:colOff>
      <xdr:row>38</xdr:row>
      <xdr:rowOff>111125</xdr:rowOff>
    </xdr:to>
    <xdr:cxnSp macro="">
      <xdr:nvCxnSpPr>
        <xdr:cNvPr id="738" name="直線コネクタ 737"/>
        <xdr:cNvCxnSpPr/>
      </xdr:nvCxnSpPr>
      <xdr:spPr>
        <a:xfrm flipV="1">
          <a:off x="19202400" y="648271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62865</xdr:rowOff>
    </xdr:from>
    <xdr:ext cx="469900" cy="252095"/>
    <xdr:sp macro="" textlink="">
      <xdr:nvSpPr>
        <xdr:cNvPr id="739" name="投資及び出資金平均値テキスト"/>
        <xdr:cNvSpPr txBox="1"/>
      </xdr:nvSpPr>
      <xdr:spPr>
        <a:xfrm>
          <a:off x="20002500" y="643699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84455</xdr:rowOff>
    </xdr:from>
    <xdr:to xmlns:xdr="http://schemas.openxmlformats.org/drawingml/2006/spreadsheetDrawing">
      <xdr:col>116</xdr:col>
      <xdr:colOff>114300</xdr:colOff>
      <xdr:row>39</xdr:row>
      <xdr:rowOff>16510</xdr:rowOff>
    </xdr:to>
    <xdr:sp macro="" textlink="">
      <xdr:nvSpPr>
        <xdr:cNvPr id="740" name="フローチャート: 判断 739"/>
        <xdr:cNvSpPr/>
      </xdr:nvSpPr>
      <xdr:spPr>
        <a:xfrm>
          <a:off x="199009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92710</xdr:rowOff>
    </xdr:from>
    <xdr:to xmlns:xdr="http://schemas.openxmlformats.org/drawingml/2006/spreadsheetDrawing">
      <xdr:col>111</xdr:col>
      <xdr:colOff>171450</xdr:colOff>
      <xdr:row>38</xdr:row>
      <xdr:rowOff>111125</xdr:rowOff>
    </xdr:to>
    <xdr:cxnSp macro="">
      <xdr:nvCxnSpPr>
        <xdr:cNvPr id="741" name="直線コネクタ 740"/>
        <xdr:cNvCxnSpPr/>
      </xdr:nvCxnSpPr>
      <xdr:spPr>
        <a:xfrm>
          <a:off x="18395950" y="646684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70485</xdr:rowOff>
    </xdr:from>
    <xdr:to xmlns:xdr="http://schemas.openxmlformats.org/drawingml/2006/spreadsheetDrawing">
      <xdr:col>112</xdr:col>
      <xdr:colOff>38100</xdr:colOff>
      <xdr:row>39</xdr:row>
      <xdr:rowOff>1905</xdr:rowOff>
    </xdr:to>
    <xdr:sp macro="" textlink="">
      <xdr:nvSpPr>
        <xdr:cNvPr id="742" name="フローチャート: 判断 741"/>
        <xdr:cNvSpPr/>
      </xdr:nvSpPr>
      <xdr:spPr>
        <a:xfrm>
          <a:off x="191579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161290</xdr:rowOff>
    </xdr:from>
    <xdr:ext cx="469900" cy="236855"/>
    <xdr:sp macro="" textlink="">
      <xdr:nvSpPr>
        <xdr:cNvPr id="743" name="テキスト ボックス 742"/>
        <xdr:cNvSpPr txBox="1"/>
      </xdr:nvSpPr>
      <xdr:spPr>
        <a:xfrm>
          <a:off x="18992850" y="6535420"/>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92710</xdr:rowOff>
    </xdr:from>
    <xdr:to xmlns:xdr="http://schemas.openxmlformats.org/drawingml/2006/spreadsheetDrawing">
      <xdr:col>107</xdr:col>
      <xdr:colOff>50800</xdr:colOff>
      <xdr:row>38</xdr:row>
      <xdr:rowOff>130175</xdr:rowOff>
    </xdr:to>
    <xdr:cxnSp macro="">
      <xdr:nvCxnSpPr>
        <xdr:cNvPr id="744" name="直線コネクタ 743"/>
        <xdr:cNvCxnSpPr/>
      </xdr:nvCxnSpPr>
      <xdr:spPr>
        <a:xfrm flipV="1">
          <a:off x="17602200" y="6466840"/>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92075</xdr:rowOff>
    </xdr:from>
    <xdr:to xmlns:xdr="http://schemas.openxmlformats.org/drawingml/2006/spreadsheetDrawing">
      <xdr:col>107</xdr:col>
      <xdr:colOff>101600</xdr:colOff>
      <xdr:row>39</xdr:row>
      <xdr:rowOff>23495</xdr:rowOff>
    </xdr:to>
    <xdr:sp macro="" textlink="">
      <xdr:nvSpPr>
        <xdr:cNvPr id="745" name="フローチャート: 判断 744"/>
        <xdr:cNvSpPr/>
      </xdr:nvSpPr>
      <xdr:spPr>
        <a:xfrm>
          <a:off x="18345150" y="6466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15240</xdr:rowOff>
    </xdr:from>
    <xdr:ext cx="469900" cy="237490"/>
    <xdr:sp macro="" textlink="">
      <xdr:nvSpPr>
        <xdr:cNvPr id="746" name="テキスト ボックス 745"/>
        <xdr:cNvSpPr txBox="1"/>
      </xdr:nvSpPr>
      <xdr:spPr>
        <a:xfrm>
          <a:off x="18180050" y="6557010"/>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125730</xdr:rowOff>
    </xdr:from>
    <xdr:to xmlns:xdr="http://schemas.openxmlformats.org/drawingml/2006/spreadsheetDrawing">
      <xdr:col>102</xdr:col>
      <xdr:colOff>114300</xdr:colOff>
      <xdr:row>38</xdr:row>
      <xdr:rowOff>130175</xdr:rowOff>
    </xdr:to>
    <xdr:cxnSp macro="">
      <xdr:nvCxnSpPr>
        <xdr:cNvPr id="747" name="直線コネクタ 746"/>
        <xdr:cNvCxnSpPr/>
      </xdr:nvCxnSpPr>
      <xdr:spPr>
        <a:xfrm>
          <a:off x="16802100" y="649986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98425</xdr:rowOff>
    </xdr:from>
    <xdr:to xmlns:xdr="http://schemas.openxmlformats.org/drawingml/2006/spreadsheetDrawing">
      <xdr:col>102</xdr:col>
      <xdr:colOff>165100</xdr:colOff>
      <xdr:row>39</xdr:row>
      <xdr:rowOff>30480</xdr:rowOff>
    </xdr:to>
    <xdr:sp macro="" textlink="">
      <xdr:nvSpPr>
        <xdr:cNvPr id="748" name="フローチャート: 判断 747"/>
        <xdr:cNvSpPr/>
      </xdr:nvSpPr>
      <xdr:spPr>
        <a:xfrm>
          <a:off x="17551400" y="647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21590</xdr:rowOff>
    </xdr:from>
    <xdr:ext cx="469900" cy="252730"/>
    <xdr:sp macro="" textlink="">
      <xdr:nvSpPr>
        <xdr:cNvPr id="749" name="テキスト ボックス 748"/>
        <xdr:cNvSpPr txBox="1"/>
      </xdr:nvSpPr>
      <xdr:spPr>
        <a:xfrm>
          <a:off x="17386300" y="65633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89535</xdr:rowOff>
    </xdr:from>
    <xdr:to xmlns:xdr="http://schemas.openxmlformats.org/drawingml/2006/spreadsheetDrawing">
      <xdr:col>98</xdr:col>
      <xdr:colOff>38100</xdr:colOff>
      <xdr:row>39</xdr:row>
      <xdr:rowOff>20955</xdr:rowOff>
    </xdr:to>
    <xdr:sp macro="" textlink="">
      <xdr:nvSpPr>
        <xdr:cNvPr id="750" name="フローチャート: 判断 749"/>
        <xdr:cNvSpPr/>
      </xdr:nvSpPr>
      <xdr:spPr>
        <a:xfrm>
          <a:off x="16757650" y="64636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12700</xdr:rowOff>
    </xdr:from>
    <xdr:ext cx="469900" cy="239395"/>
    <xdr:sp macro="" textlink="">
      <xdr:nvSpPr>
        <xdr:cNvPr id="751" name="テキスト ボックス 750"/>
        <xdr:cNvSpPr txBox="1"/>
      </xdr:nvSpPr>
      <xdr:spPr>
        <a:xfrm>
          <a:off x="16592550" y="655447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2" name="テキスト ボックス 75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3" name="テキスト ボックス 75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44855" cy="253365"/>
    <xdr:sp macro="" textlink="">
      <xdr:nvSpPr>
        <xdr:cNvPr id="754" name="テキスト ボックス 753"/>
        <xdr:cNvSpPr txBox="1"/>
      </xdr:nvSpPr>
      <xdr:spPr>
        <a:xfrm>
          <a:off x="18224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5" name="テキスト ボックス 75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6" name="テキスト ボックス 75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59055</xdr:rowOff>
    </xdr:from>
    <xdr:to xmlns:xdr="http://schemas.openxmlformats.org/drawingml/2006/spreadsheetDrawing">
      <xdr:col>116</xdr:col>
      <xdr:colOff>114300</xdr:colOff>
      <xdr:row>38</xdr:row>
      <xdr:rowOff>158750</xdr:rowOff>
    </xdr:to>
    <xdr:sp macro="" textlink="">
      <xdr:nvSpPr>
        <xdr:cNvPr id="757" name="楕円 756"/>
        <xdr:cNvSpPr/>
      </xdr:nvSpPr>
      <xdr:spPr>
        <a:xfrm>
          <a:off x="19900900" y="6433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81280</xdr:rowOff>
    </xdr:from>
    <xdr:ext cx="469900" cy="253365"/>
    <xdr:sp macro="" textlink="">
      <xdr:nvSpPr>
        <xdr:cNvPr id="758" name="投資及び出資金該当値テキスト"/>
        <xdr:cNvSpPr txBox="1"/>
      </xdr:nvSpPr>
      <xdr:spPr>
        <a:xfrm>
          <a:off x="20002500" y="6287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61595</xdr:rowOff>
    </xdr:from>
    <xdr:to xmlns:xdr="http://schemas.openxmlformats.org/drawingml/2006/spreadsheetDrawing">
      <xdr:col>112</xdr:col>
      <xdr:colOff>38100</xdr:colOff>
      <xdr:row>38</xdr:row>
      <xdr:rowOff>161290</xdr:rowOff>
    </xdr:to>
    <xdr:sp macro="" textlink="">
      <xdr:nvSpPr>
        <xdr:cNvPr id="759" name="楕円 758"/>
        <xdr:cNvSpPr/>
      </xdr:nvSpPr>
      <xdr:spPr>
        <a:xfrm>
          <a:off x="19157950" y="64357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8890</xdr:rowOff>
    </xdr:from>
    <xdr:ext cx="469900" cy="252095"/>
    <xdr:sp macro="" textlink="">
      <xdr:nvSpPr>
        <xdr:cNvPr id="760" name="テキスト ボックス 759"/>
        <xdr:cNvSpPr txBox="1"/>
      </xdr:nvSpPr>
      <xdr:spPr>
        <a:xfrm>
          <a:off x="18992850" y="62153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42545</xdr:rowOff>
    </xdr:from>
    <xdr:to xmlns:xdr="http://schemas.openxmlformats.org/drawingml/2006/spreadsheetDrawing">
      <xdr:col>107</xdr:col>
      <xdr:colOff>101600</xdr:colOff>
      <xdr:row>38</xdr:row>
      <xdr:rowOff>142240</xdr:rowOff>
    </xdr:to>
    <xdr:sp macro="" textlink="">
      <xdr:nvSpPr>
        <xdr:cNvPr id="761" name="楕円 760"/>
        <xdr:cNvSpPr/>
      </xdr:nvSpPr>
      <xdr:spPr>
        <a:xfrm>
          <a:off x="18345150" y="6416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158750</xdr:rowOff>
    </xdr:from>
    <xdr:ext cx="469900" cy="236855"/>
    <xdr:sp macro="" textlink="">
      <xdr:nvSpPr>
        <xdr:cNvPr id="762" name="テキスト ボックス 761"/>
        <xdr:cNvSpPr txBox="1"/>
      </xdr:nvSpPr>
      <xdr:spPr>
        <a:xfrm>
          <a:off x="18180050" y="6197600"/>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80645</xdr:rowOff>
    </xdr:from>
    <xdr:to xmlns:xdr="http://schemas.openxmlformats.org/drawingml/2006/spreadsheetDrawing">
      <xdr:col>102</xdr:col>
      <xdr:colOff>165100</xdr:colOff>
      <xdr:row>39</xdr:row>
      <xdr:rowOff>12700</xdr:rowOff>
    </xdr:to>
    <xdr:sp macro="" textlink="">
      <xdr:nvSpPr>
        <xdr:cNvPr id="763" name="楕円 762"/>
        <xdr:cNvSpPr/>
      </xdr:nvSpPr>
      <xdr:spPr>
        <a:xfrm>
          <a:off x="17551400" y="64547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28575</xdr:rowOff>
    </xdr:from>
    <xdr:ext cx="469900" cy="241935"/>
    <xdr:sp macro="" textlink="">
      <xdr:nvSpPr>
        <xdr:cNvPr id="764" name="テキスト ボックス 763"/>
        <xdr:cNvSpPr txBox="1"/>
      </xdr:nvSpPr>
      <xdr:spPr>
        <a:xfrm>
          <a:off x="17386300" y="623506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75565</xdr:rowOff>
    </xdr:from>
    <xdr:to xmlns:xdr="http://schemas.openxmlformats.org/drawingml/2006/spreadsheetDrawing">
      <xdr:col>98</xdr:col>
      <xdr:colOff>38100</xdr:colOff>
      <xdr:row>39</xdr:row>
      <xdr:rowOff>6985</xdr:rowOff>
    </xdr:to>
    <xdr:sp macro="" textlink="">
      <xdr:nvSpPr>
        <xdr:cNvPr id="765" name="楕円 764"/>
        <xdr:cNvSpPr/>
      </xdr:nvSpPr>
      <xdr:spPr>
        <a:xfrm>
          <a:off x="16757650" y="6449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23495</xdr:rowOff>
    </xdr:from>
    <xdr:ext cx="469900" cy="253365"/>
    <xdr:sp macro="" textlink="">
      <xdr:nvSpPr>
        <xdr:cNvPr id="766" name="テキスト ボックス 765"/>
        <xdr:cNvSpPr txBox="1"/>
      </xdr:nvSpPr>
      <xdr:spPr>
        <a:xfrm>
          <a:off x="16592550" y="6229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7" name="正方形/長方形 76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8" name="正方形/長方形 76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0" name="正方形/長方形 76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2" name="正方形/長方形 77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4" name="正方形/長方形 77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32740" cy="219075"/>
    <xdr:sp macro="" textlink="">
      <xdr:nvSpPr>
        <xdr:cNvPr id="775" name="テキスト ボックス 774"/>
        <xdr:cNvSpPr txBox="1"/>
      </xdr:nvSpPr>
      <xdr:spPr>
        <a:xfrm>
          <a:off x="164401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6" name="直線コネクタ 77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77" name="直線コネクタ 776"/>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31775" cy="237490"/>
    <xdr:sp macro="" textlink="">
      <xdr:nvSpPr>
        <xdr:cNvPr id="778" name="テキスト ボックス 777"/>
        <xdr:cNvSpPr txBox="1"/>
      </xdr:nvSpPr>
      <xdr:spPr>
        <a:xfrm>
          <a:off x="162483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79" name="直線コネクタ 778"/>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37490"/>
    <xdr:sp macro="" textlink="">
      <xdr:nvSpPr>
        <xdr:cNvPr id="780" name="テキスト ボックス 779"/>
        <xdr:cNvSpPr txBox="1"/>
      </xdr:nvSpPr>
      <xdr:spPr>
        <a:xfrm>
          <a:off x="15984855" y="94265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1" name="直線コネクタ 780"/>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165100</xdr:rowOff>
    </xdr:from>
    <xdr:ext cx="595630" cy="236220"/>
    <xdr:sp macro="" textlink="">
      <xdr:nvSpPr>
        <xdr:cNvPr id="782" name="テキスト ボックス 781"/>
        <xdr:cNvSpPr txBox="1"/>
      </xdr:nvSpPr>
      <xdr:spPr>
        <a:xfrm>
          <a:off x="15939770" y="9053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3" name="直線コネクタ 782"/>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128270</xdr:rowOff>
    </xdr:from>
    <xdr:ext cx="595630" cy="237490"/>
    <xdr:sp macro="" textlink="">
      <xdr:nvSpPr>
        <xdr:cNvPr id="784" name="テキスト ボックス 783"/>
        <xdr:cNvSpPr txBox="1"/>
      </xdr:nvSpPr>
      <xdr:spPr>
        <a:xfrm>
          <a:off x="15939770" y="868172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5" name="直線コネクタ 784"/>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90805</xdr:rowOff>
    </xdr:from>
    <xdr:ext cx="595630" cy="237490"/>
    <xdr:sp macro="" textlink="">
      <xdr:nvSpPr>
        <xdr:cNvPr id="786" name="テキスト ボックス 785"/>
        <xdr:cNvSpPr txBox="1"/>
      </xdr:nvSpPr>
      <xdr:spPr>
        <a:xfrm>
          <a:off x="15939770" y="83089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36220"/>
    <xdr:sp macro="" textlink="">
      <xdr:nvSpPr>
        <xdr:cNvPr id="788" name="テキスト ボックス 787"/>
        <xdr:cNvSpPr txBox="1"/>
      </xdr:nvSpPr>
      <xdr:spPr>
        <a:xfrm>
          <a:off x="1593977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96520</xdr:rowOff>
    </xdr:from>
    <xdr:to xmlns:xdr="http://schemas.openxmlformats.org/drawingml/2006/spreadsheetDrawing">
      <xdr:col>116</xdr:col>
      <xdr:colOff>62865</xdr:colOff>
      <xdr:row>59</xdr:row>
      <xdr:rowOff>43180</xdr:rowOff>
    </xdr:to>
    <xdr:cxnSp macro="">
      <xdr:nvCxnSpPr>
        <xdr:cNvPr id="790" name="直線コネクタ 789"/>
        <xdr:cNvCxnSpPr/>
      </xdr:nvCxnSpPr>
      <xdr:spPr>
        <a:xfrm flipV="1">
          <a:off x="19949795" y="848233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36855"/>
    <xdr:sp macro="" textlink="">
      <xdr:nvSpPr>
        <xdr:cNvPr id="791" name="貸付金最小値テキスト"/>
        <xdr:cNvSpPr txBox="1"/>
      </xdr:nvSpPr>
      <xdr:spPr>
        <a:xfrm>
          <a:off x="20002500" y="9942195"/>
          <a:ext cx="2495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2" name="直線コネクタ 791"/>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44450</xdr:rowOff>
    </xdr:from>
    <xdr:ext cx="598805" cy="253365"/>
    <xdr:sp macro="" textlink="">
      <xdr:nvSpPr>
        <xdr:cNvPr id="793" name="貸付金最大値テキスト"/>
        <xdr:cNvSpPr txBox="1"/>
      </xdr:nvSpPr>
      <xdr:spPr>
        <a:xfrm>
          <a:off x="20002500" y="82626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96520</xdr:rowOff>
    </xdr:from>
    <xdr:to xmlns:xdr="http://schemas.openxmlformats.org/drawingml/2006/spreadsheetDrawing">
      <xdr:col>116</xdr:col>
      <xdr:colOff>152400</xdr:colOff>
      <xdr:row>50</xdr:row>
      <xdr:rowOff>96520</xdr:rowOff>
    </xdr:to>
    <xdr:cxnSp macro="">
      <xdr:nvCxnSpPr>
        <xdr:cNvPr id="794" name="直線コネクタ 793"/>
        <xdr:cNvCxnSpPr/>
      </xdr:nvCxnSpPr>
      <xdr:spPr>
        <a:xfrm>
          <a:off x="19881850" y="8482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43180</xdr:rowOff>
    </xdr:from>
    <xdr:to xmlns:xdr="http://schemas.openxmlformats.org/drawingml/2006/spreadsheetDrawing">
      <xdr:col>116</xdr:col>
      <xdr:colOff>63500</xdr:colOff>
      <xdr:row>59</xdr:row>
      <xdr:rowOff>43180</xdr:rowOff>
    </xdr:to>
    <xdr:cxnSp macro="">
      <xdr:nvCxnSpPr>
        <xdr:cNvPr id="795" name="直線コネクタ 794"/>
        <xdr:cNvCxnSpPr/>
      </xdr:nvCxnSpPr>
      <xdr:spPr>
        <a:xfrm flipV="1">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126365</xdr:rowOff>
    </xdr:from>
    <xdr:ext cx="469900" cy="237490"/>
    <xdr:sp macro="" textlink="">
      <xdr:nvSpPr>
        <xdr:cNvPr id="796" name="貸付金平均値テキスト"/>
        <xdr:cNvSpPr txBox="1"/>
      </xdr:nvSpPr>
      <xdr:spPr>
        <a:xfrm>
          <a:off x="20002500" y="9685655"/>
          <a:ext cx="469900" cy="237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104140</xdr:rowOff>
    </xdr:from>
    <xdr:to xmlns:xdr="http://schemas.openxmlformats.org/drawingml/2006/spreadsheetDrawing">
      <xdr:col>116</xdr:col>
      <xdr:colOff>114300</xdr:colOff>
      <xdr:row>59</xdr:row>
      <xdr:rowOff>35560</xdr:rowOff>
    </xdr:to>
    <xdr:sp macro="" textlink="">
      <xdr:nvSpPr>
        <xdr:cNvPr id="797" name="フローチャート: 判断 796"/>
        <xdr:cNvSpPr/>
      </xdr:nvSpPr>
      <xdr:spPr>
        <a:xfrm>
          <a:off x="19900900" y="983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43180</xdr:rowOff>
    </xdr:from>
    <xdr:to xmlns:xdr="http://schemas.openxmlformats.org/drawingml/2006/spreadsheetDrawing">
      <xdr:col>111</xdr:col>
      <xdr:colOff>171450</xdr:colOff>
      <xdr:row>59</xdr:row>
      <xdr:rowOff>43180</xdr:rowOff>
    </xdr:to>
    <xdr:cxnSp macro="">
      <xdr:nvCxnSpPr>
        <xdr:cNvPr id="798" name="直線コネクタ 797"/>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116840</xdr:rowOff>
    </xdr:from>
    <xdr:to xmlns:xdr="http://schemas.openxmlformats.org/drawingml/2006/spreadsheetDrawing">
      <xdr:col>112</xdr:col>
      <xdr:colOff>38100</xdr:colOff>
      <xdr:row>59</xdr:row>
      <xdr:rowOff>48895</xdr:rowOff>
    </xdr:to>
    <xdr:sp macro="" textlink="">
      <xdr:nvSpPr>
        <xdr:cNvPr id="799" name="フローチャート: 判断 798"/>
        <xdr:cNvSpPr/>
      </xdr:nvSpPr>
      <xdr:spPr>
        <a:xfrm>
          <a:off x="19157950" y="98437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64135</xdr:rowOff>
    </xdr:from>
    <xdr:ext cx="469900" cy="252095"/>
    <xdr:sp macro="" textlink="">
      <xdr:nvSpPr>
        <xdr:cNvPr id="800" name="テキスト ボックス 799"/>
        <xdr:cNvSpPr txBox="1"/>
      </xdr:nvSpPr>
      <xdr:spPr>
        <a:xfrm>
          <a:off x="18992850" y="96234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43180</xdr:rowOff>
    </xdr:from>
    <xdr:to xmlns:xdr="http://schemas.openxmlformats.org/drawingml/2006/spreadsheetDrawing">
      <xdr:col>107</xdr:col>
      <xdr:colOff>50800</xdr:colOff>
      <xdr:row>59</xdr:row>
      <xdr:rowOff>43180</xdr:rowOff>
    </xdr:to>
    <xdr:cxnSp macro="">
      <xdr:nvCxnSpPr>
        <xdr:cNvPr id="801" name="直線コネクタ 800"/>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117475</xdr:rowOff>
    </xdr:from>
    <xdr:to xmlns:xdr="http://schemas.openxmlformats.org/drawingml/2006/spreadsheetDrawing">
      <xdr:col>107</xdr:col>
      <xdr:colOff>101600</xdr:colOff>
      <xdr:row>59</xdr:row>
      <xdr:rowOff>49530</xdr:rowOff>
    </xdr:to>
    <xdr:sp macro="" textlink="">
      <xdr:nvSpPr>
        <xdr:cNvPr id="802" name="フローチャート: 判断 801"/>
        <xdr:cNvSpPr/>
      </xdr:nvSpPr>
      <xdr:spPr>
        <a:xfrm>
          <a:off x="18345150" y="9844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64770</xdr:rowOff>
    </xdr:from>
    <xdr:ext cx="469900" cy="252095"/>
    <xdr:sp macro="" textlink="">
      <xdr:nvSpPr>
        <xdr:cNvPr id="803" name="テキスト ボックス 802"/>
        <xdr:cNvSpPr txBox="1"/>
      </xdr:nvSpPr>
      <xdr:spPr>
        <a:xfrm>
          <a:off x="18180050" y="96240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42545</xdr:rowOff>
    </xdr:from>
    <xdr:to xmlns:xdr="http://schemas.openxmlformats.org/drawingml/2006/spreadsheetDrawing">
      <xdr:col>102</xdr:col>
      <xdr:colOff>114300</xdr:colOff>
      <xdr:row>59</xdr:row>
      <xdr:rowOff>43180</xdr:rowOff>
    </xdr:to>
    <xdr:cxnSp macro="">
      <xdr:nvCxnSpPr>
        <xdr:cNvPr id="804" name="直線コネクタ 803"/>
        <xdr:cNvCxnSpPr/>
      </xdr:nvCxnSpPr>
      <xdr:spPr>
        <a:xfrm>
          <a:off x="16802100" y="993711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119380</xdr:rowOff>
    </xdr:from>
    <xdr:to xmlns:xdr="http://schemas.openxmlformats.org/drawingml/2006/spreadsheetDrawing">
      <xdr:col>102</xdr:col>
      <xdr:colOff>165100</xdr:colOff>
      <xdr:row>59</xdr:row>
      <xdr:rowOff>51435</xdr:rowOff>
    </xdr:to>
    <xdr:sp macro="" textlink="">
      <xdr:nvSpPr>
        <xdr:cNvPr id="805" name="フローチャート: 判断 804"/>
        <xdr:cNvSpPr/>
      </xdr:nvSpPr>
      <xdr:spPr>
        <a:xfrm>
          <a:off x="17551400" y="9846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67945</xdr:rowOff>
    </xdr:from>
    <xdr:ext cx="469900" cy="240030"/>
    <xdr:sp macro="" textlink="">
      <xdr:nvSpPr>
        <xdr:cNvPr id="806" name="テキスト ボックス 805"/>
        <xdr:cNvSpPr txBox="1"/>
      </xdr:nvSpPr>
      <xdr:spPr>
        <a:xfrm>
          <a:off x="17386300" y="962723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114935</xdr:rowOff>
    </xdr:from>
    <xdr:to xmlns:xdr="http://schemas.openxmlformats.org/drawingml/2006/spreadsheetDrawing">
      <xdr:col>98</xdr:col>
      <xdr:colOff>38100</xdr:colOff>
      <xdr:row>59</xdr:row>
      <xdr:rowOff>46990</xdr:rowOff>
    </xdr:to>
    <xdr:sp macro="" textlink="">
      <xdr:nvSpPr>
        <xdr:cNvPr id="807" name="フローチャート: 判断 806"/>
        <xdr:cNvSpPr/>
      </xdr:nvSpPr>
      <xdr:spPr>
        <a:xfrm>
          <a:off x="16757650" y="9841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62230</xdr:rowOff>
    </xdr:from>
    <xdr:ext cx="469900" cy="252095"/>
    <xdr:sp macro="" textlink="">
      <xdr:nvSpPr>
        <xdr:cNvPr id="808" name="テキスト ボックス 807"/>
        <xdr:cNvSpPr txBox="1"/>
      </xdr:nvSpPr>
      <xdr:spPr>
        <a:xfrm>
          <a:off x="16592550" y="96215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44855" cy="253365"/>
    <xdr:sp macro="" textlink="">
      <xdr:nvSpPr>
        <xdr:cNvPr id="811" name="テキスト ボックス 810"/>
        <xdr:cNvSpPr txBox="1"/>
      </xdr:nvSpPr>
      <xdr:spPr>
        <a:xfrm>
          <a:off x="18224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161925</xdr:rowOff>
    </xdr:from>
    <xdr:to xmlns:xdr="http://schemas.openxmlformats.org/drawingml/2006/spreadsheetDrawing">
      <xdr:col>116</xdr:col>
      <xdr:colOff>114300</xdr:colOff>
      <xdr:row>59</xdr:row>
      <xdr:rowOff>93345</xdr:rowOff>
    </xdr:to>
    <xdr:sp macro="" textlink="">
      <xdr:nvSpPr>
        <xdr:cNvPr id="814" name="楕円 813"/>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82550</xdr:rowOff>
    </xdr:from>
    <xdr:ext cx="313690" cy="253365"/>
    <xdr:sp macro="" textlink="">
      <xdr:nvSpPr>
        <xdr:cNvPr id="815" name="貸付金該当値テキスト"/>
        <xdr:cNvSpPr txBox="1"/>
      </xdr:nvSpPr>
      <xdr:spPr>
        <a:xfrm>
          <a:off x="20002500" y="980948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161925</xdr:rowOff>
    </xdr:from>
    <xdr:to xmlns:xdr="http://schemas.openxmlformats.org/drawingml/2006/spreadsheetDrawing">
      <xdr:col>112</xdr:col>
      <xdr:colOff>38100</xdr:colOff>
      <xdr:row>59</xdr:row>
      <xdr:rowOff>93345</xdr:rowOff>
    </xdr:to>
    <xdr:sp macro="" textlink="">
      <xdr:nvSpPr>
        <xdr:cNvPr id="816" name="楕円 815"/>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84455</xdr:rowOff>
    </xdr:from>
    <xdr:ext cx="232410" cy="241935"/>
    <xdr:sp macro="" textlink="">
      <xdr:nvSpPr>
        <xdr:cNvPr id="817" name="テキスト ボックス 816"/>
        <xdr:cNvSpPr txBox="1"/>
      </xdr:nvSpPr>
      <xdr:spPr>
        <a:xfrm>
          <a:off x="1908429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93345</xdr:rowOff>
    </xdr:to>
    <xdr:sp macro="" textlink="">
      <xdr:nvSpPr>
        <xdr:cNvPr id="818" name="楕円 817"/>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84455</xdr:rowOff>
    </xdr:from>
    <xdr:ext cx="313690" cy="241935"/>
    <xdr:sp macro="" textlink="">
      <xdr:nvSpPr>
        <xdr:cNvPr id="819" name="テキスト ボックス 818"/>
        <xdr:cNvSpPr txBox="1"/>
      </xdr:nvSpPr>
      <xdr:spPr>
        <a:xfrm>
          <a:off x="18258155" y="9979025"/>
          <a:ext cx="3136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93345</xdr:rowOff>
    </xdr:to>
    <xdr:sp macro="" textlink="">
      <xdr:nvSpPr>
        <xdr:cNvPr id="820" name="楕円 819"/>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84455</xdr:rowOff>
    </xdr:from>
    <xdr:ext cx="313690" cy="241935"/>
    <xdr:sp macro="" textlink="">
      <xdr:nvSpPr>
        <xdr:cNvPr id="821" name="テキスト ボックス 820"/>
        <xdr:cNvSpPr txBox="1"/>
      </xdr:nvSpPr>
      <xdr:spPr>
        <a:xfrm>
          <a:off x="17464405" y="9979025"/>
          <a:ext cx="3136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161290</xdr:rowOff>
    </xdr:from>
    <xdr:to xmlns:xdr="http://schemas.openxmlformats.org/drawingml/2006/spreadsheetDrawing">
      <xdr:col>98</xdr:col>
      <xdr:colOff>38100</xdr:colOff>
      <xdr:row>59</xdr:row>
      <xdr:rowOff>92710</xdr:rowOff>
    </xdr:to>
    <xdr:sp macro="" textlink="">
      <xdr:nvSpPr>
        <xdr:cNvPr id="822" name="楕円 821"/>
        <xdr:cNvSpPr/>
      </xdr:nvSpPr>
      <xdr:spPr>
        <a:xfrm>
          <a:off x="16757650" y="9888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84455</xdr:rowOff>
    </xdr:from>
    <xdr:ext cx="296545" cy="241935"/>
    <xdr:sp macro="" textlink="">
      <xdr:nvSpPr>
        <xdr:cNvPr id="823" name="テキスト ボックス 822"/>
        <xdr:cNvSpPr txBox="1"/>
      </xdr:nvSpPr>
      <xdr:spPr>
        <a:xfrm>
          <a:off x="16651605" y="9979025"/>
          <a:ext cx="2965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4" name="正方形/長方形 823"/>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5" name="正方形/長方形 824"/>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27" name="正方形/長方形 826"/>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9" name="正方形/長方形 828"/>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1" name="正方形/長方形 830"/>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32740" cy="219075"/>
    <xdr:sp macro="" textlink="">
      <xdr:nvSpPr>
        <xdr:cNvPr id="832" name="テキスト ボックス 831"/>
        <xdr:cNvSpPr txBox="1"/>
      </xdr:nvSpPr>
      <xdr:spPr>
        <a:xfrm>
          <a:off x="1644015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3" name="直線コネクタ 832"/>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31775" cy="236220"/>
    <xdr:sp macro="" textlink="">
      <xdr:nvSpPr>
        <xdr:cNvPr id="834" name="テキスト ボックス 833"/>
        <xdr:cNvSpPr txBox="1"/>
      </xdr:nvSpPr>
      <xdr:spPr>
        <a:xfrm>
          <a:off x="16248380" y="13524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35" name="直線コネクタ 834"/>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37490"/>
    <xdr:sp macro="" textlink="">
      <xdr:nvSpPr>
        <xdr:cNvPr id="836" name="テキスト ボックス 835"/>
        <xdr:cNvSpPr txBox="1"/>
      </xdr:nvSpPr>
      <xdr:spPr>
        <a:xfrm>
          <a:off x="15984855" y="131521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37" name="直線コネクタ 836"/>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37490"/>
    <xdr:sp macro="" textlink="">
      <xdr:nvSpPr>
        <xdr:cNvPr id="838" name="テキスト ボックス 837"/>
        <xdr:cNvSpPr txBox="1"/>
      </xdr:nvSpPr>
      <xdr:spPr>
        <a:xfrm>
          <a:off x="15984855" y="127793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39" name="直線コネクタ 838"/>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36220"/>
    <xdr:sp macro="" textlink="">
      <xdr:nvSpPr>
        <xdr:cNvPr id="840" name="テキスト ボックス 839"/>
        <xdr:cNvSpPr txBox="1"/>
      </xdr:nvSpPr>
      <xdr:spPr>
        <a:xfrm>
          <a:off x="15984855" y="12406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1" name="直線コネクタ 840"/>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37490"/>
    <xdr:sp macro="" textlink="">
      <xdr:nvSpPr>
        <xdr:cNvPr id="842" name="テキスト ボックス 841"/>
        <xdr:cNvSpPr txBox="1"/>
      </xdr:nvSpPr>
      <xdr:spPr>
        <a:xfrm>
          <a:off x="15984855" y="120345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3" name="直線コネクタ 842"/>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90805</xdr:rowOff>
    </xdr:from>
    <xdr:ext cx="595630" cy="237490"/>
    <xdr:sp macro="" textlink="">
      <xdr:nvSpPr>
        <xdr:cNvPr id="844" name="テキスト ボックス 843"/>
        <xdr:cNvSpPr txBox="1"/>
      </xdr:nvSpPr>
      <xdr:spPr>
        <a:xfrm>
          <a:off x="15939770" y="116617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5" name="直線コネクタ 844"/>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36220"/>
    <xdr:sp macro="" textlink="">
      <xdr:nvSpPr>
        <xdr:cNvPr id="846" name="テキスト ボックス 845"/>
        <xdr:cNvSpPr txBox="1"/>
      </xdr:nvSpPr>
      <xdr:spPr>
        <a:xfrm>
          <a:off x="159397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7"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142240</xdr:rowOff>
    </xdr:from>
    <xdr:to xmlns:xdr="http://schemas.openxmlformats.org/drawingml/2006/spreadsheetDrawing">
      <xdr:col>116</xdr:col>
      <xdr:colOff>62865</xdr:colOff>
      <xdr:row>77</xdr:row>
      <xdr:rowOff>154305</xdr:rowOff>
    </xdr:to>
    <xdr:cxnSp macro="">
      <xdr:nvCxnSpPr>
        <xdr:cNvPr id="848" name="直線コネクタ 847"/>
        <xdr:cNvCxnSpPr/>
      </xdr:nvCxnSpPr>
      <xdr:spPr>
        <a:xfrm flipV="1">
          <a:off x="19949795" y="118808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158750</xdr:rowOff>
    </xdr:from>
    <xdr:ext cx="534670" cy="236855"/>
    <xdr:sp macro="" textlink="">
      <xdr:nvSpPr>
        <xdr:cNvPr id="849" name="繰出金最小値テキスト"/>
        <xdr:cNvSpPr txBox="1"/>
      </xdr:nvSpPr>
      <xdr:spPr>
        <a:xfrm>
          <a:off x="20002500" y="13070840"/>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154305</xdr:rowOff>
    </xdr:from>
    <xdr:to xmlns:xdr="http://schemas.openxmlformats.org/drawingml/2006/spreadsheetDrawing">
      <xdr:col>116</xdr:col>
      <xdr:colOff>152400</xdr:colOff>
      <xdr:row>77</xdr:row>
      <xdr:rowOff>154305</xdr:rowOff>
    </xdr:to>
    <xdr:cxnSp macro="">
      <xdr:nvCxnSpPr>
        <xdr:cNvPr id="850" name="直線コネクタ 849"/>
        <xdr:cNvCxnSpPr/>
      </xdr:nvCxnSpPr>
      <xdr:spPr>
        <a:xfrm>
          <a:off x="19881850" y="13066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90170</xdr:rowOff>
    </xdr:from>
    <xdr:ext cx="534670" cy="237490"/>
    <xdr:sp macro="" textlink="">
      <xdr:nvSpPr>
        <xdr:cNvPr id="851" name="繰出金最大値テキスト"/>
        <xdr:cNvSpPr txBox="1"/>
      </xdr:nvSpPr>
      <xdr:spPr>
        <a:xfrm>
          <a:off x="20002500" y="11661140"/>
          <a:ext cx="53467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142240</xdr:rowOff>
    </xdr:from>
    <xdr:to xmlns:xdr="http://schemas.openxmlformats.org/drawingml/2006/spreadsheetDrawing">
      <xdr:col>116</xdr:col>
      <xdr:colOff>152400</xdr:colOff>
      <xdr:row>70</xdr:row>
      <xdr:rowOff>142240</xdr:rowOff>
    </xdr:to>
    <xdr:cxnSp macro="">
      <xdr:nvCxnSpPr>
        <xdr:cNvPr id="852" name="直線コネクタ 851"/>
        <xdr:cNvCxnSpPr/>
      </xdr:nvCxnSpPr>
      <xdr:spPr>
        <a:xfrm>
          <a:off x="19881850" y="1188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93345</xdr:rowOff>
    </xdr:from>
    <xdr:to xmlns:xdr="http://schemas.openxmlformats.org/drawingml/2006/spreadsheetDrawing">
      <xdr:col>116</xdr:col>
      <xdr:colOff>63500</xdr:colOff>
      <xdr:row>74</xdr:row>
      <xdr:rowOff>156845</xdr:rowOff>
    </xdr:to>
    <xdr:cxnSp macro="">
      <xdr:nvCxnSpPr>
        <xdr:cNvPr id="853" name="直線コネクタ 852"/>
        <xdr:cNvCxnSpPr/>
      </xdr:nvCxnSpPr>
      <xdr:spPr>
        <a:xfrm flipV="1">
          <a:off x="19202400" y="12502515"/>
          <a:ext cx="7493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127000</xdr:rowOff>
    </xdr:from>
    <xdr:ext cx="534670" cy="237490"/>
    <xdr:sp macro="" textlink="">
      <xdr:nvSpPr>
        <xdr:cNvPr id="854" name="繰出金平均値テキスト"/>
        <xdr:cNvSpPr txBox="1"/>
      </xdr:nvSpPr>
      <xdr:spPr>
        <a:xfrm>
          <a:off x="20002500" y="12536170"/>
          <a:ext cx="534670" cy="237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147955</xdr:rowOff>
    </xdr:from>
    <xdr:to xmlns:xdr="http://schemas.openxmlformats.org/drawingml/2006/spreadsheetDrawing">
      <xdr:col>116</xdr:col>
      <xdr:colOff>114300</xdr:colOff>
      <xdr:row>75</xdr:row>
      <xdr:rowOff>79375</xdr:rowOff>
    </xdr:to>
    <xdr:sp macro="" textlink="">
      <xdr:nvSpPr>
        <xdr:cNvPr id="855" name="フローチャート: 判断 854"/>
        <xdr:cNvSpPr/>
      </xdr:nvSpPr>
      <xdr:spPr>
        <a:xfrm>
          <a:off x="19900900" y="1255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156845</xdr:rowOff>
    </xdr:from>
    <xdr:to xmlns:xdr="http://schemas.openxmlformats.org/drawingml/2006/spreadsheetDrawing">
      <xdr:col>111</xdr:col>
      <xdr:colOff>171450</xdr:colOff>
      <xdr:row>75</xdr:row>
      <xdr:rowOff>28575</xdr:rowOff>
    </xdr:to>
    <xdr:cxnSp macro="">
      <xdr:nvCxnSpPr>
        <xdr:cNvPr id="856" name="直線コネクタ 855"/>
        <xdr:cNvCxnSpPr/>
      </xdr:nvCxnSpPr>
      <xdr:spPr>
        <a:xfrm flipV="1">
          <a:off x="18395950" y="1256601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133350</xdr:rowOff>
    </xdr:from>
    <xdr:to xmlns:xdr="http://schemas.openxmlformats.org/drawingml/2006/spreadsheetDrawing">
      <xdr:col>112</xdr:col>
      <xdr:colOff>38100</xdr:colOff>
      <xdr:row>75</xdr:row>
      <xdr:rowOff>64770</xdr:rowOff>
    </xdr:to>
    <xdr:sp macro="" textlink="">
      <xdr:nvSpPr>
        <xdr:cNvPr id="857" name="フローチャート: 判断 856"/>
        <xdr:cNvSpPr/>
      </xdr:nvSpPr>
      <xdr:spPr>
        <a:xfrm>
          <a:off x="19157950" y="12542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56515</xdr:rowOff>
    </xdr:from>
    <xdr:ext cx="517525" cy="253365"/>
    <xdr:sp macro="" textlink="">
      <xdr:nvSpPr>
        <xdr:cNvPr id="858" name="テキスト ボックス 857"/>
        <xdr:cNvSpPr txBox="1"/>
      </xdr:nvSpPr>
      <xdr:spPr>
        <a:xfrm>
          <a:off x="18960465" y="1263332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15875</xdr:rowOff>
    </xdr:from>
    <xdr:to xmlns:xdr="http://schemas.openxmlformats.org/drawingml/2006/spreadsheetDrawing">
      <xdr:col>107</xdr:col>
      <xdr:colOff>50800</xdr:colOff>
      <xdr:row>75</xdr:row>
      <xdr:rowOff>28575</xdr:rowOff>
    </xdr:to>
    <xdr:cxnSp macro="">
      <xdr:nvCxnSpPr>
        <xdr:cNvPr id="859" name="直線コネクタ 858"/>
        <xdr:cNvCxnSpPr/>
      </xdr:nvCxnSpPr>
      <xdr:spPr>
        <a:xfrm>
          <a:off x="17602200" y="1259268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166370</xdr:rowOff>
    </xdr:from>
    <xdr:to xmlns:xdr="http://schemas.openxmlformats.org/drawingml/2006/spreadsheetDrawing">
      <xdr:col>107</xdr:col>
      <xdr:colOff>101600</xdr:colOff>
      <xdr:row>75</xdr:row>
      <xdr:rowOff>97790</xdr:rowOff>
    </xdr:to>
    <xdr:sp macro="" textlink="">
      <xdr:nvSpPr>
        <xdr:cNvPr id="860" name="フローチャート: 判断 859"/>
        <xdr:cNvSpPr/>
      </xdr:nvSpPr>
      <xdr:spPr>
        <a:xfrm>
          <a:off x="18345150" y="1257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89535</xdr:rowOff>
    </xdr:from>
    <xdr:ext cx="517525" cy="237490"/>
    <xdr:sp macro="" textlink="">
      <xdr:nvSpPr>
        <xdr:cNvPr id="861" name="テキスト ボックス 860"/>
        <xdr:cNvSpPr txBox="1"/>
      </xdr:nvSpPr>
      <xdr:spPr>
        <a:xfrm>
          <a:off x="18166715" y="1266634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75</xdr:row>
      <xdr:rowOff>15875</xdr:rowOff>
    </xdr:from>
    <xdr:to xmlns:xdr="http://schemas.openxmlformats.org/drawingml/2006/spreadsheetDrawing">
      <xdr:col>102</xdr:col>
      <xdr:colOff>114300</xdr:colOff>
      <xdr:row>75</xdr:row>
      <xdr:rowOff>73025</xdr:rowOff>
    </xdr:to>
    <xdr:cxnSp macro="">
      <xdr:nvCxnSpPr>
        <xdr:cNvPr id="862" name="直線コネクタ 861"/>
        <xdr:cNvCxnSpPr/>
      </xdr:nvCxnSpPr>
      <xdr:spPr>
        <a:xfrm flipV="1">
          <a:off x="16802100" y="12592685"/>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8255</xdr:rowOff>
    </xdr:from>
    <xdr:to xmlns:xdr="http://schemas.openxmlformats.org/drawingml/2006/spreadsheetDrawing">
      <xdr:col>102</xdr:col>
      <xdr:colOff>165100</xdr:colOff>
      <xdr:row>75</xdr:row>
      <xdr:rowOff>107950</xdr:rowOff>
    </xdr:to>
    <xdr:sp macro="" textlink="">
      <xdr:nvSpPr>
        <xdr:cNvPr id="863" name="フローチャート: 判断 862"/>
        <xdr:cNvSpPr/>
      </xdr:nvSpPr>
      <xdr:spPr>
        <a:xfrm>
          <a:off x="17551400" y="1258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99060</xdr:rowOff>
    </xdr:from>
    <xdr:ext cx="534670" cy="253365"/>
    <xdr:sp macro="" textlink="">
      <xdr:nvSpPr>
        <xdr:cNvPr id="864" name="テキスト ボックス 863"/>
        <xdr:cNvSpPr txBox="1"/>
      </xdr:nvSpPr>
      <xdr:spPr>
        <a:xfrm>
          <a:off x="17353915" y="12675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43815</xdr:rowOff>
    </xdr:from>
    <xdr:to xmlns:xdr="http://schemas.openxmlformats.org/drawingml/2006/spreadsheetDrawing">
      <xdr:col>98</xdr:col>
      <xdr:colOff>38100</xdr:colOff>
      <xdr:row>75</xdr:row>
      <xdr:rowOff>143510</xdr:rowOff>
    </xdr:to>
    <xdr:sp macro="" textlink="">
      <xdr:nvSpPr>
        <xdr:cNvPr id="865" name="フローチャート: 判断 864"/>
        <xdr:cNvSpPr/>
      </xdr:nvSpPr>
      <xdr:spPr>
        <a:xfrm>
          <a:off x="16757650" y="12620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134620</xdr:rowOff>
    </xdr:from>
    <xdr:ext cx="517525" cy="253365"/>
    <xdr:sp macro="" textlink="">
      <xdr:nvSpPr>
        <xdr:cNvPr id="866" name="テキスト ボックス 865"/>
        <xdr:cNvSpPr txBox="1"/>
      </xdr:nvSpPr>
      <xdr:spPr>
        <a:xfrm>
          <a:off x="16560165" y="1271143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7" name="テキスト ボックス 866"/>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8" name="テキスト ボックス 867"/>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44855" cy="253365"/>
    <xdr:sp macro="" textlink="">
      <xdr:nvSpPr>
        <xdr:cNvPr id="869" name="テキスト ボックス 868"/>
        <xdr:cNvSpPr txBox="1"/>
      </xdr:nvSpPr>
      <xdr:spPr>
        <a:xfrm>
          <a:off x="182245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0" name="テキスト ボックス 869"/>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1" name="テキスト ボックス 870"/>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43180</xdr:rowOff>
    </xdr:from>
    <xdr:to xmlns:xdr="http://schemas.openxmlformats.org/drawingml/2006/spreadsheetDrawing">
      <xdr:col>116</xdr:col>
      <xdr:colOff>114300</xdr:colOff>
      <xdr:row>74</xdr:row>
      <xdr:rowOff>142875</xdr:rowOff>
    </xdr:to>
    <xdr:sp macro="" textlink="">
      <xdr:nvSpPr>
        <xdr:cNvPr id="872" name="楕円 871"/>
        <xdr:cNvSpPr/>
      </xdr:nvSpPr>
      <xdr:spPr>
        <a:xfrm>
          <a:off x="19900900" y="12452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66040</xdr:rowOff>
    </xdr:from>
    <xdr:ext cx="534670" cy="241935"/>
    <xdr:sp macro="" textlink="">
      <xdr:nvSpPr>
        <xdr:cNvPr id="873" name="繰出金該当値テキスト"/>
        <xdr:cNvSpPr txBox="1"/>
      </xdr:nvSpPr>
      <xdr:spPr>
        <a:xfrm>
          <a:off x="20002500" y="1230757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107315</xdr:rowOff>
    </xdr:from>
    <xdr:to xmlns:xdr="http://schemas.openxmlformats.org/drawingml/2006/spreadsheetDrawing">
      <xdr:col>112</xdr:col>
      <xdr:colOff>38100</xdr:colOff>
      <xdr:row>75</xdr:row>
      <xdr:rowOff>39370</xdr:rowOff>
    </xdr:to>
    <xdr:sp macro="" textlink="">
      <xdr:nvSpPr>
        <xdr:cNvPr id="874" name="楕円 873"/>
        <xdr:cNvSpPr/>
      </xdr:nvSpPr>
      <xdr:spPr>
        <a:xfrm>
          <a:off x="19157950" y="125164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55245</xdr:rowOff>
    </xdr:from>
    <xdr:ext cx="517525" cy="252730"/>
    <xdr:sp macro="" textlink="">
      <xdr:nvSpPr>
        <xdr:cNvPr id="875" name="テキスト ボックス 874"/>
        <xdr:cNvSpPr txBox="1"/>
      </xdr:nvSpPr>
      <xdr:spPr>
        <a:xfrm>
          <a:off x="18960465" y="12296775"/>
          <a:ext cx="5175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146050</xdr:rowOff>
    </xdr:from>
    <xdr:to xmlns:xdr="http://schemas.openxmlformats.org/drawingml/2006/spreadsheetDrawing">
      <xdr:col>107</xdr:col>
      <xdr:colOff>101600</xdr:colOff>
      <xdr:row>75</xdr:row>
      <xdr:rowOff>77470</xdr:rowOff>
    </xdr:to>
    <xdr:sp macro="" textlink="">
      <xdr:nvSpPr>
        <xdr:cNvPr id="876" name="楕円 875"/>
        <xdr:cNvSpPr/>
      </xdr:nvSpPr>
      <xdr:spPr>
        <a:xfrm>
          <a:off x="18345150" y="12555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93980</xdr:rowOff>
    </xdr:from>
    <xdr:ext cx="517525" cy="253365"/>
    <xdr:sp macro="" textlink="">
      <xdr:nvSpPr>
        <xdr:cNvPr id="877" name="テキスト ボックス 876"/>
        <xdr:cNvSpPr txBox="1"/>
      </xdr:nvSpPr>
      <xdr:spPr>
        <a:xfrm>
          <a:off x="18166715" y="1233551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133350</xdr:rowOff>
    </xdr:from>
    <xdr:to xmlns:xdr="http://schemas.openxmlformats.org/drawingml/2006/spreadsheetDrawing">
      <xdr:col>102</xdr:col>
      <xdr:colOff>165100</xdr:colOff>
      <xdr:row>75</xdr:row>
      <xdr:rowOff>64770</xdr:rowOff>
    </xdr:to>
    <xdr:sp macro="" textlink="">
      <xdr:nvSpPr>
        <xdr:cNvPr id="878" name="楕円 877"/>
        <xdr:cNvSpPr/>
      </xdr:nvSpPr>
      <xdr:spPr>
        <a:xfrm>
          <a:off x="17551400" y="12542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81915</xdr:rowOff>
    </xdr:from>
    <xdr:ext cx="534670" cy="253365"/>
    <xdr:sp macro="" textlink="">
      <xdr:nvSpPr>
        <xdr:cNvPr id="879" name="テキスト ボックス 878"/>
        <xdr:cNvSpPr txBox="1"/>
      </xdr:nvSpPr>
      <xdr:spPr>
        <a:xfrm>
          <a:off x="17353915" y="123234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22860</xdr:rowOff>
    </xdr:from>
    <xdr:to xmlns:xdr="http://schemas.openxmlformats.org/drawingml/2006/spreadsheetDrawing">
      <xdr:col>98</xdr:col>
      <xdr:colOff>38100</xdr:colOff>
      <xdr:row>75</xdr:row>
      <xdr:rowOff>122555</xdr:rowOff>
    </xdr:to>
    <xdr:sp macro="" textlink="">
      <xdr:nvSpPr>
        <xdr:cNvPr id="880" name="楕円 879"/>
        <xdr:cNvSpPr/>
      </xdr:nvSpPr>
      <xdr:spPr>
        <a:xfrm>
          <a:off x="16757650" y="125996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138430</xdr:rowOff>
    </xdr:from>
    <xdr:ext cx="517525" cy="253365"/>
    <xdr:sp macro="" textlink="">
      <xdr:nvSpPr>
        <xdr:cNvPr id="881" name="テキスト ボックス 880"/>
        <xdr:cNvSpPr txBox="1"/>
      </xdr:nvSpPr>
      <xdr:spPr>
        <a:xfrm>
          <a:off x="16560165" y="1237996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2" name="正方形/長方形 881"/>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3" name="正方形/長方形 882"/>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5" name="正方形/長方形 884"/>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7" name="正方形/長方形 886"/>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32740" cy="219075"/>
    <xdr:sp macro="" textlink="">
      <xdr:nvSpPr>
        <xdr:cNvPr id="890" name="テキスト ボックス 889"/>
        <xdr:cNvSpPr txBox="1"/>
      </xdr:nvSpPr>
      <xdr:spPr>
        <a:xfrm>
          <a:off x="1644015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31775" cy="259080"/>
    <xdr:sp macro="" textlink="">
      <xdr:nvSpPr>
        <xdr:cNvPr id="893" name="テキスト ボックス 892"/>
        <xdr:cNvSpPr txBox="1"/>
      </xdr:nvSpPr>
      <xdr:spPr>
        <a:xfrm>
          <a:off x="16248380" y="165328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50215" cy="259080"/>
    <xdr:sp macro="" textlink="">
      <xdr:nvSpPr>
        <xdr:cNvPr id="895" name="テキスト ボックス 894"/>
        <xdr:cNvSpPr txBox="1"/>
      </xdr:nvSpPr>
      <xdr:spPr>
        <a:xfrm>
          <a:off x="16048990" y="161518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50215" cy="248920"/>
    <xdr:sp macro="" textlink="">
      <xdr:nvSpPr>
        <xdr:cNvPr id="897" name="テキスト ボックス 896"/>
        <xdr:cNvSpPr txBox="1"/>
      </xdr:nvSpPr>
      <xdr:spPr>
        <a:xfrm>
          <a:off x="16048990" y="157708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50215" cy="259080"/>
    <xdr:sp macro="" textlink="">
      <xdr:nvSpPr>
        <xdr:cNvPr id="899" name="テキスト ボックス 898"/>
        <xdr:cNvSpPr txBox="1"/>
      </xdr:nvSpPr>
      <xdr:spPr>
        <a:xfrm>
          <a:off x="16048990" y="153898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61595</xdr:rowOff>
    </xdr:from>
    <xdr:to xmlns:xdr="http://schemas.openxmlformats.org/drawingml/2006/spreadsheetDrawing">
      <xdr:col>120</xdr:col>
      <xdr:colOff>114300</xdr:colOff>
      <xdr:row>90</xdr:row>
      <xdr:rowOff>61595</xdr:rowOff>
    </xdr:to>
    <xdr:cxnSp macro="">
      <xdr:nvCxnSpPr>
        <xdr:cNvPr id="900" name="直線コネクタ 899"/>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90805</xdr:rowOff>
    </xdr:from>
    <xdr:ext cx="450215" cy="250825"/>
    <xdr:sp macro="" textlink="">
      <xdr:nvSpPr>
        <xdr:cNvPr id="901" name="テキスト ボックス 900"/>
        <xdr:cNvSpPr txBox="1"/>
      </xdr:nvSpPr>
      <xdr:spPr>
        <a:xfrm>
          <a:off x="16048990" y="15014575"/>
          <a:ext cx="450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2" name="直線コネクタ 901"/>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53340</xdr:rowOff>
    </xdr:from>
    <xdr:ext cx="531495" cy="236220"/>
    <xdr:sp macro="" textlink="">
      <xdr:nvSpPr>
        <xdr:cNvPr id="903" name="テキスト ボックス 902"/>
        <xdr:cNvSpPr txBox="1"/>
      </xdr:nvSpPr>
      <xdr:spPr>
        <a:xfrm>
          <a:off x="15984855" y="146418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33655</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19949795" y="1512506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9555" cy="259080"/>
    <xdr:sp macro="" textlink="">
      <xdr:nvSpPr>
        <xdr:cNvPr id="906" name="前年度繰上充用金最小値テキスト"/>
        <xdr:cNvSpPr txBox="1"/>
      </xdr:nvSpPr>
      <xdr:spPr>
        <a:xfrm>
          <a:off x="20002500" y="1672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149225</xdr:rowOff>
    </xdr:from>
    <xdr:ext cx="469900" cy="253365"/>
    <xdr:sp macro="" textlink="">
      <xdr:nvSpPr>
        <xdr:cNvPr id="908" name="前年度繰上充用金最大値テキスト"/>
        <xdr:cNvSpPr txBox="1"/>
      </xdr:nvSpPr>
      <xdr:spPr>
        <a:xfrm>
          <a:off x="20002500" y="14905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33655</xdr:rowOff>
    </xdr:from>
    <xdr:to xmlns:xdr="http://schemas.openxmlformats.org/drawingml/2006/spreadsheetDrawing">
      <xdr:col>116</xdr:col>
      <xdr:colOff>152400</xdr:colOff>
      <xdr:row>90</xdr:row>
      <xdr:rowOff>33655</xdr:rowOff>
    </xdr:to>
    <xdr:cxnSp macro="">
      <xdr:nvCxnSpPr>
        <xdr:cNvPr id="909" name="直線コネクタ 908"/>
        <xdr:cNvCxnSpPr/>
      </xdr:nvCxnSpPr>
      <xdr:spPr>
        <a:xfrm>
          <a:off x="19881850" y="1512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3690" cy="248920"/>
    <xdr:sp macro="" textlink="">
      <xdr:nvSpPr>
        <xdr:cNvPr id="911" name="前年度繰上充用金平均値テキスト"/>
        <xdr:cNvSpPr txBox="1"/>
      </xdr:nvSpPr>
      <xdr:spPr>
        <a:xfrm>
          <a:off x="20002500" y="16468090"/>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2" name="フローチャート: 判断 911"/>
        <xdr:cNvSpPr/>
      </xdr:nvSpPr>
      <xdr:spPr>
        <a:xfrm>
          <a:off x="199009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171450</xdr:colOff>
      <xdr:row>99</xdr:row>
      <xdr:rowOff>44450</xdr:rowOff>
    </xdr:to>
    <xdr:cxnSp macro="">
      <xdr:nvCxnSpPr>
        <xdr:cNvPr id="913" name="直線コネクタ 912"/>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4" name="フローチャート: 判断 913"/>
        <xdr:cNvSpPr/>
      </xdr:nvSpPr>
      <xdr:spPr>
        <a:xfrm>
          <a:off x="19157950" y="1661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296545" cy="259080"/>
    <xdr:sp macro="" textlink="">
      <xdr:nvSpPr>
        <xdr:cNvPr id="915" name="テキスト ボックス 914"/>
        <xdr:cNvSpPr txBox="1"/>
      </xdr:nvSpPr>
      <xdr:spPr>
        <a:xfrm>
          <a:off x="19051905" y="16391255"/>
          <a:ext cx="296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7" name="フローチャート: 判断 916"/>
        <xdr:cNvSpPr/>
      </xdr:nvSpPr>
      <xdr:spPr>
        <a:xfrm>
          <a:off x="1834515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8" name="テキスト ボックス 917"/>
        <xdr:cNvSpPr txBox="1"/>
      </xdr:nvSpPr>
      <xdr:spPr>
        <a:xfrm>
          <a:off x="18258155" y="1639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20" name="フローチャート: 判断 919"/>
        <xdr:cNvSpPr/>
      </xdr:nvSpPr>
      <xdr:spPr>
        <a:xfrm>
          <a:off x="175514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macro="" textlink="">
      <xdr:nvSpPr>
        <xdr:cNvPr id="921" name="テキスト ボックス 920"/>
        <xdr:cNvSpPr txBox="1"/>
      </xdr:nvSpPr>
      <xdr:spPr>
        <a:xfrm>
          <a:off x="17464405" y="163899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macro="" textlink="">
      <xdr:nvSpPr>
        <xdr:cNvPr id="922" name="フローチャート: 判断 921"/>
        <xdr:cNvSpPr/>
      </xdr:nvSpPr>
      <xdr:spPr>
        <a:xfrm>
          <a:off x="16757650" y="1661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296545" cy="259080"/>
    <xdr:sp macro="" textlink="">
      <xdr:nvSpPr>
        <xdr:cNvPr id="923" name="テキスト ボックス 922"/>
        <xdr:cNvSpPr txBox="1"/>
      </xdr:nvSpPr>
      <xdr:spPr>
        <a:xfrm>
          <a:off x="16651605" y="16389350"/>
          <a:ext cx="296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5" name="テキスト ボックス 924"/>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44855" cy="259080"/>
    <xdr:sp macro="" textlink="">
      <xdr:nvSpPr>
        <xdr:cNvPr id="926" name="テキスト ボックス 925"/>
        <xdr:cNvSpPr txBox="1"/>
      </xdr:nvSpPr>
      <xdr:spPr>
        <a:xfrm>
          <a:off x="182245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8" name="テキスト ボックス 927"/>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9" name="楕円 928"/>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9555" cy="259080"/>
    <xdr:sp macro="" textlink="">
      <xdr:nvSpPr>
        <xdr:cNvPr id="930" name="前年度繰上充用金該当値テキスト"/>
        <xdr:cNvSpPr txBox="1"/>
      </xdr:nvSpPr>
      <xdr:spPr>
        <a:xfrm>
          <a:off x="20002500" y="16595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1" name="楕円 930"/>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32410" cy="251460"/>
    <xdr:sp macro="" textlink="">
      <xdr:nvSpPr>
        <xdr:cNvPr id="932" name="テキスト ボックス 931"/>
        <xdr:cNvSpPr txBox="1"/>
      </xdr:nvSpPr>
      <xdr:spPr>
        <a:xfrm>
          <a:off x="19084290" y="16717010"/>
          <a:ext cx="2324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3" name="楕円 932"/>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32410" cy="251460"/>
    <xdr:sp macro="" textlink="">
      <xdr:nvSpPr>
        <xdr:cNvPr id="934" name="テキスト ボックス 933"/>
        <xdr:cNvSpPr txBox="1"/>
      </xdr:nvSpPr>
      <xdr:spPr>
        <a:xfrm>
          <a:off x="18290540" y="16717010"/>
          <a:ext cx="2324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5" name="楕円 934"/>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99</xdr:row>
      <xdr:rowOff>86360</xdr:rowOff>
    </xdr:from>
    <xdr:ext cx="249555" cy="251460"/>
    <xdr:sp macro="" textlink="">
      <xdr:nvSpPr>
        <xdr:cNvPr id="936" name="テキスト ボックス 935"/>
        <xdr:cNvSpPr txBox="1"/>
      </xdr:nvSpPr>
      <xdr:spPr>
        <a:xfrm>
          <a:off x="17487900" y="1671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7" name="楕円 936"/>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32410" cy="251460"/>
    <xdr:sp macro="" textlink="">
      <xdr:nvSpPr>
        <xdr:cNvPr id="938" name="テキスト ボックス 937"/>
        <xdr:cNvSpPr txBox="1"/>
      </xdr:nvSpPr>
      <xdr:spPr>
        <a:xfrm>
          <a:off x="16683990" y="16717010"/>
          <a:ext cx="2324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solidFill>
                <a:sysClr val="windowText" lastClr="000000"/>
              </a:solidFill>
              <a:latin typeface="ＭＳ ゴシック"/>
              <a:ea typeface="ＭＳ ゴシック"/>
            </a:rPr>
            <a:t>　歳出決算総額は、住民一人当たり６３８，５４６円となっている。</a:t>
          </a:r>
          <a:r>
            <a:rPr lang="ja-JP" altLang="en-US" sz="1200">
              <a:solidFill>
                <a:sysClr val="windowText" lastClr="000000"/>
              </a:solidFill>
              <a:latin typeface="ＭＳ ゴシック"/>
              <a:ea typeface="ＭＳ ゴシック"/>
            </a:rPr>
            <a:t>主な構成項目である人件費は、住民一人当たり９９，６０３円となっており、類似団体平均値と比較して低い水準にある。これは定員適正化計画に沿った定員管理、行財政改革大綱・実施計画に沿った指定管理者制度の導入に努めてきたことにより、</a:t>
          </a:r>
          <a:r>
            <a:rPr lang="ja-JP" altLang="en-US" sz="1200">
              <a:solidFill>
                <a:sysClr val="windowText" lastClr="000000"/>
              </a:solidFill>
              <a:latin typeface="ＭＳ ゴシック"/>
              <a:ea typeface="ＭＳ ゴシック"/>
            </a:rPr>
            <a:t>人口１，０００人当たりの職員数が類似団体平均値を下回っていることが要因であると考える。</a:t>
          </a:r>
          <a:r>
            <a:rPr lang="ja-JP" altLang="en-US" sz="1200">
              <a:solidFill>
                <a:sysClr val="windowText" lastClr="000000"/>
              </a:solidFill>
              <a:latin typeface="ＭＳ ゴシック"/>
              <a:ea typeface="ＭＳ ゴシック"/>
            </a:rPr>
            <a:t/>
          </a:r>
          <a:r>
            <a:rPr lang="ja-JP" altLang="en-US" sz="1200">
              <a:solidFill>
                <a:sysClr val="windowText" lastClr="000000"/>
              </a:solidFill>
              <a:latin typeface="ＭＳ ゴシック"/>
              <a:ea typeface="ＭＳ ゴシック"/>
            </a:rPr>
            <a:t>扶助費は</a:t>
          </a:r>
          <a:r>
            <a:rPr lang="ja-JP" altLang="en-US" sz="1200">
              <a:solidFill>
                <a:sysClr val="windowText" lastClr="000000"/>
              </a:solidFill>
              <a:latin typeface="ＭＳ ゴシック"/>
              <a:ea typeface="ＭＳ ゴシック"/>
            </a:rPr>
            <a:t/>
          </a:r>
          <a:r>
            <a:rPr lang="ja-JP" altLang="en-US" sz="1200">
              <a:solidFill>
                <a:sysClr val="windowText" lastClr="000000"/>
              </a:solidFill>
              <a:latin typeface="ＭＳ ゴシック"/>
              <a:ea typeface="ＭＳ ゴシック"/>
            </a:rPr>
            <a:t>住民一人当たり</a:t>
          </a:r>
          <a:r>
            <a:rPr lang="ja-JP" altLang="en-US" sz="1200">
              <a:solidFill>
                <a:sysClr val="windowText" lastClr="000000"/>
              </a:solidFill>
              <a:latin typeface="ＭＳ ゴシック"/>
              <a:ea typeface="ＭＳ ゴシック"/>
            </a:rPr>
            <a:t>１４４，９９９円となっており、類似団体平均値と比較して高い水準にある。これは</a:t>
          </a:r>
          <a:r>
            <a:rPr lang="ja-JP" altLang="en-US" sz="1200">
              <a:solidFill>
                <a:sysClr val="windowText" lastClr="000000"/>
              </a:solidFill>
              <a:latin typeface="ＭＳ ゴシック"/>
              <a:ea typeface="ＭＳ ゴシック"/>
            </a:rPr>
            <a:t>生活保護に要する経費や子育て世帯への医療費助成に要する経費</a:t>
          </a:r>
          <a:r>
            <a:rPr lang="ja-JP" altLang="en-US" sz="1200">
              <a:solidFill>
                <a:sysClr val="windowText" lastClr="000000"/>
              </a:solidFill>
              <a:latin typeface="ＭＳ ゴシック"/>
              <a:ea typeface="ＭＳ ゴシック"/>
            </a:rPr>
            <a:t>が類似団体平均値を上回っていることなどが要因として挙げられる。</a:t>
          </a:r>
          <a:r>
            <a:rPr kumimoji="1" lang="ja-JP" altLang="en-US" sz="1200">
              <a:latin typeface="ＭＳ ゴシック"/>
              <a:ea typeface="ＭＳ ゴシック"/>
            </a:rPr>
            <a:t>普通建設事業費は</a:t>
          </a:r>
          <a:r>
            <a:rPr lang="ja-JP" altLang="en-US" sz="1200">
              <a:solidFill>
                <a:sysClr val="windowText" lastClr="000000"/>
              </a:solidFill>
              <a:latin typeface="ＭＳ ゴシック"/>
              <a:ea typeface="ＭＳ ゴシック"/>
            </a:rPr>
            <a:t/>
          </a:r>
          <a:r>
            <a:rPr kumimoji="1" lang="ja-JP" altLang="en-US" sz="1200">
              <a:latin typeface="ＭＳ ゴシック"/>
              <a:ea typeface="ＭＳ ゴシック"/>
            </a:rPr>
            <a:t>住民一人当たり１０３，６６７円となっており、</a:t>
          </a:r>
          <a:r>
            <a:rPr kumimoji="1" lang="ja-JP" altLang="en-US" sz="1200">
              <a:latin typeface="ＭＳ ゴシック"/>
              <a:ea typeface="ＭＳ ゴシック"/>
            </a:rPr>
            <a:t>類似団体平均値を上回る水準となった。これは、</a:t>
          </a:r>
          <a:r>
            <a:rPr kumimoji="1" lang="ja-JP" altLang="en-US" sz="1200">
              <a:latin typeface="ＭＳ ゴシック"/>
              <a:ea typeface="ＭＳ ゴシック"/>
            </a:rPr>
            <a:t>新ごみ処理施設整備に係る経費が増加したことなどによるものであり、前年度と比較すると６３，５０９円（＋１５８．１％）増加している。</a:t>
          </a:r>
          <a:r>
            <a:rPr lang="ja-JP" altLang="en-US" sz="1200">
              <a:solidFill>
                <a:sysClr val="windowText" lastClr="000000"/>
              </a:solidFill>
              <a:latin typeface="ＭＳ ゴシック"/>
              <a:ea typeface="ＭＳ ゴシック"/>
            </a:rPr>
            <a:t>公債費は</a:t>
          </a:r>
          <a:r>
            <a:rPr lang="ja-JP" altLang="en-US" sz="1200">
              <a:solidFill>
                <a:sysClr val="windowText" lastClr="000000"/>
              </a:solidFill>
              <a:latin typeface="ＭＳ ゴシック"/>
              <a:ea typeface="ＭＳ ゴシック"/>
            </a:rPr>
            <a:t>住民一</a:t>
          </a:r>
          <a:r>
            <a:rPr lang="ja-JP" altLang="en-US" sz="1200">
              <a:solidFill>
                <a:sysClr val="windowText" lastClr="000000"/>
              </a:solidFill>
              <a:latin typeface="ＭＳ ゴシック"/>
              <a:ea typeface="ＭＳ ゴシック"/>
            </a:rPr>
            <a:t>人当たり</a:t>
          </a:r>
          <a:r>
            <a:rPr lang="ja-JP" altLang="en-US" sz="1200">
              <a:solidFill>
                <a:sysClr val="windowText" lastClr="000000"/>
              </a:solidFill>
              <a:latin typeface="ＭＳ ゴシック"/>
              <a:ea typeface="ＭＳ ゴシック"/>
            </a:rPr>
            <a:t>６７，８６３</a:t>
          </a:r>
          <a:r>
            <a:rPr lang="ja-JP" altLang="en-US" sz="1200">
              <a:solidFill>
                <a:sysClr val="windowText" lastClr="000000"/>
              </a:solidFill>
              <a:latin typeface="ＭＳ ゴシック"/>
              <a:ea typeface="ＭＳ ゴシック"/>
            </a:rPr>
            <a:t>円</a:t>
          </a:r>
          <a:r>
            <a:rPr lang="ja-JP" altLang="en-US" sz="1200">
              <a:latin typeface="ＭＳ ゴシック"/>
              <a:ea typeface="ＭＳ ゴシック"/>
            </a:rPr>
            <a:t>となっており、類似団体平均値と比較して低い水準にあるものの、前年度より６，６５６円（＋１０．９％）増加している。これは繰上償還を行った</a:t>
          </a:r>
          <a:r>
            <a:rPr lang="ja-JP" altLang="en-US" sz="1200">
              <a:latin typeface="ＭＳ ゴシック"/>
              <a:ea typeface="ＭＳ ゴシック"/>
            </a:rPr>
            <a:t>ことが要因として挙げられる。</a:t>
          </a:r>
          <a:endParaRPr kumimoji="1" lang="ja-JP" altLang="en-US" sz="1200">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徳島県吉野川市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37,558
36,987
144.14
25,282,216
23,982,555
649,743
12,779,871
20,869,879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39395"/>
    <xdr:sp macro="" textlink="">
      <xdr:nvSpPr>
        <xdr:cNvPr id="30" name="テキスト ボックス 29"/>
        <xdr:cNvSpPr txBox="1"/>
      </xdr:nvSpPr>
      <xdr:spPr>
        <a:xfrm>
          <a:off x="641350" y="3108325"/>
          <a:ext cx="60464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095"/>
    <xdr:sp macro="" textlink="">
      <xdr:nvSpPr>
        <xdr:cNvPr id="31" name="テキスト ボックス 30"/>
        <xdr:cNvSpPr txBox="1"/>
      </xdr:nvSpPr>
      <xdr:spPr>
        <a:xfrm>
          <a:off x="641350" y="341820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32740" cy="219075"/>
    <xdr:sp macro="" textlink="">
      <xdr:nvSpPr>
        <xdr:cNvPr id="40" name="テキスト ボックス 39"/>
        <xdr:cNvSpPr txBox="1"/>
      </xdr:nvSpPr>
      <xdr:spPr>
        <a:xfrm>
          <a:off x="6667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0215" cy="236220"/>
    <xdr:sp macro="" textlink="">
      <xdr:nvSpPr>
        <xdr:cNvPr id="42" name="テキスト ボックス 41"/>
        <xdr:cNvSpPr txBox="1"/>
      </xdr:nvSpPr>
      <xdr:spPr>
        <a:xfrm>
          <a:off x="275590" y="68186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50215" cy="237490"/>
    <xdr:sp macro="" textlink="">
      <xdr:nvSpPr>
        <xdr:cNvPr id="44" name="テキスト ボックス 43"/>
        <xdr:cNvSpPr txBox="1"/>
      </xdr:nvSpPr>
      <xdr:spPr>
        <a:xfrm>
          <a:off x="275590" y="6446520"/>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50215" cy="237490"/>
    <xdr:sp macro="" textlink="">
      <xdr:nvSpPr>
        <xdr:cNvPr id="46" name="テキスト ボックス 45"/>
        <xdr:cNvSpPr txBox="1"/>
      </xdr:nvSpPr>
      <xdr:spPr>
        <a:xfrm>
          <a:off x="275590" y="6073775"/>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50215" cy="236220"/>
    <xdr:sp macro="" textlink="">
      <xdr:nvSpPr>
        <xdr:cNvPr id="48" name="テキスト ボックス 47"/>
        <xdr:cNvSpPr txBox="1"/>
      </xdr:nvSpPr>
      <xdr:spPr>
        <a:xfrm>
          <a:off x="275590" y="57010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37490"/>
    <xdr:sp macro="" textlink="">
      <xdr:nvSpPr>
        <xdr:cNvPr id="50" name="テキスト ボックス 49"/>
        <xdr:cNvSpPr txBox="1"/>
      </xdr:nvSpPr>
      <xdr:spPr>
        <a:xfrm>
          <a:off x="211455" y="532892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37490"/>
    <xdr:sp macro="" textlink="">
      <xdr:nvSpPr>
        <xdr:cNvPr id="52" name="テキスト ボックス 51"/>
        <xdr:cNvSpPr txBox="1"/>
      </xdr:nvSpPr>
      <xdr:spPr>
        <a:xfrm>
          <a:off x="211455" y="49561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36220"/>
    <xdr:sp macro="" textlink="">
      <xdr:nvSpPr>
        <xdr:cNvPr id="54" name="テキスト ボックス 53"/>
        <xdr:cNvSpPr txBox="1"/>
      </xdr:nvSpPr>
      <xdr:spPr>
        <a:xfrm>
          <a:off x="211455" y="4583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167005</xdr:rowOff>
    </xdr:from>
    <xdr:to xmlns:xdr="http://schemas.openxmlformats.org/drawingml/2006/spreadsheetDrawing">
      <xdr:col>24</xdr:col>
      <xdr:colOff>62865</xdr:colOff>
      <xdr:row>39</xdr:row>
      <xdr:rowOff>128905</xdr:rowOff>
    </xdr:to>
    <xdr:cxnSp macro="">
      <xdr:nvCxnSpPr>
        <xdr:cNvPr id="56" name="直線コネクタ 55"/>
        <xdr:cNvCxnSpPr/>
      </xdr:nvCxnSpPr>
      <xdr:spPr>
        <a:xfrm flipV="1">
          <a:off x="4176395" y="520001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132715</xdr:rowOff>
    </xdr:from>
    <xdr:ext cx="469900" cy="253365"/>
    <xdr:sp macro="" textlink="">
      <xdr:nvSpPr>
        <xdr:cNvPr id="57" name="議会費最小値テキスト"/>
        <xdr:cNvSpPr txBox="1"/>
      </xdr:nvSpPr>
      <xdr:spPr>
        <a:xfrm>
          <a:off x="4229100" y="6674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128905</xdr:rowOff>
    </xdr:from>
    <xdr:to xmlns:xdr="http://schemas.openxmlformats.org/drawingml/2006/spreadsheetDrawing">
      <xdr:col>24</xdr:col>
      <xdr:colOff>152400</xdr:colOff>
      <xdr:row>39</xdr:row>
      <xdr:rowOff>128905</xdr:rowOff>
    </xdr:to>
    <xdr:cxnSp macro="">
      <xdr:nvCxnSpPr>
        <xdr:cNvPr id="58" name="直線コネクタ 57"/>
        <xdr:cNvCxnSpPr/>
      </xdr:nvCxnSpPr>
      <xdr:spPr>
        <a:xfrm>
          <a:off x="4108450" y="667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114935</xdr:rowOff>
    </xdr:from>
    <xdr:ext cx="534670" cy="253365"/>
    <xdr:sp macro="" textlink="">
      <xdr:nvSpPr>
        <xdr:cNvPr id="59" name="議会費最大値テキスト"/>
        <xdr:cNvSpPr txBox="1"/>
      </xdr:nvSpPr>
      <xdr:spPr>
        <a:xfrm>
          <a:off x="4229100" y="4980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167005</xdr:rowOff>
    </xdr:from>
    <xdr:to xmlns:xdr="http://schemas.openxmlformats.org/drawingml/2006/spreadsheetDrawing">
      <xdr:col>24</xdr:col>
      <xdr:colOff>152400</xdr:colOff>
      <xdr:row>30</xdr:row>
      <xdr:rowOff>167005</xdr:rowOff>
    </xdr:to>
    <xdr:cxnSp macro="">
      <xdr:nvCxnSpPr>
        <xdr:cNvPr id="60" name="直線コネクタ 59"/>
        <xdr:cNvCxnSpPr/>
      </xdr:nvCxnSpPr>
      <xdr:spPr>
        <a:xfrm>
          <a:off x="4108450" y="5200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38</xdr:row>
      <xdr:rowOff>31750</xdr:rowOff>
    </xdr:from>
    <xdr:to xmlns:xdr="http://schemas.openxmlformats.org/drawingml/2006/spreadsheetDrawing">
      <xdr:col>24</xdr:col>
      <xdr:colOff>63500</xdr:colOff>
      <xdr:row>38</xdr:row>
      <xdr:rowOff>73025</xdr:rowOff>
    </xdr:to>
    <xdr:cxnSp macro="">
      <xdr:nvCxnSpPr>
        <xdr:cNvPr id="61" name="直線コネクタ 60"/>
        <xdr:cNvCxnSpPr/>
      </xdr:nvCxnSpPr>
      <xdr:spPr>
        <a:xfrm flipV="1">
          <a:off x="3429000" y="6405880"/>
          <a:ext cx="7493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93980</xdr:rowOff>
    </xdr:from>
    <xdr:ext cx="469900" cy="253365"/>
    <xdr:sp macro="" textlink="">
      <xdr:nvSpPr>
        <xdr:cNvPr id="62" name="議会費平均値テキスト"/>
        <xdr:cNvSpPr txBox="1"/>
      </xdr:nvSpPr>
      <xdr:spPr>
        <a:xfrm>
          <a:off x="4229100" y="61328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71755</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12750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73025</xdr:rowOff>
    </xdr:from>
    <xdr:to xmlns:xdr="http://schemas.openxmlformats.org/drawingml/2006/spreadsheetDrawing">
      <xdr:col>19</xdr:col>
      <xdr:colOff>171450</xdr:colOff>
      <xdr:row>38</xdr:row>
      <xdr:rowOff>88265</xdr:rowOff>
    </xdr:to>
    <xdr:cxnSp macro="">
      <xdr:nvCxnSpPr>
        <xdr:cNvPr id="64" name="直線コネクタ 63"/>
        <xdr:cNvCxnSpPr/>
      </xdr:nvCxnSpPr>
      <xdr:spPr>
        <a:xfrm flipV="1">
          <a:off x="2622550" y="644715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102870</xdr:rowOff>
    </xdr:from>
    <xdr:to xmlns:xdr="http://schemas.openxmlformats.org/drawingml/2006/spreadsheetDrawing">
      <xdr:col>20</xdr:col>
      <xdr:colOff>38100</xdr:colOff>
      <xdr:row>38</xdr:row>
      <xdr:rowOff>34290</xdr:rowOff>
    </xdr:to>
    <xdr:sp macro="" textlink="">
      <xdr:nvSpPr>
        <xdr:cNvPr id="65" name="フローチャート: 判断 64"/>
        <xdr:cNvSpPr/>
      </xdr:nvSpPr>
      <xdr:spPr>
        <a:xfrm>
          <a:off x="3384550" y="6309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50800</xdr:rowOff>
    </xdr:from>
    <xdr:ext cx="469900" cy="235585"/>
    <xdr:sp macro="" textlink="">
      <xdr:nvSpPr>
        <xdr:cNvPr id="66" name="テキスト ボックス 65"/>
        <xdr:cNvSpPr txBox="1"/>
      </xdr:nvSpPr>
      <xdr:spPr>
        <a:xfrm>
          <a:off x="3219450" y="6089650"/>
          <a:ext cx="4699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88265</xdr:rowOff>
    </xdr:from>
    <xdr:to xmlns:xdr="http://schemas.openxmlformats.org/drawingml/2006/spreadsheetDrawing">
      <xdr:col>15</xdr:col>
      <xdr:colOff>50800</xdr:colOff>
      <xdr:row>38</xdr:row>
      <xdr:rowOff>88900</xdr:rowOff>
    </xdr:to>
    <xdr:cxnSp macro="">
      <xdr:nvCxnSpPr>
        <xdr:cNvPr id="67" name="直線コネクタ 66"/>
        <xdr:cNvCxnSpPr/>
      </xdr:nvCxnSpPr>
      <xdr:spPr>
        <a:xfrm flipV="1">
          <a:off x="1828800" y="646239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125730</xdr:rowOff>
    </xdr:from>
    <xdr:to xmlns:xdr="http://schemas.openxmlformats.org/drawingml/2006/spreadsheetDrawing">
      <xdr:col>15</xdr:col>
      <xdr:colOff>101600</xdr:colOff>
      <xdr:row>38</xdr:row>
      <xdr:rowOff>57150</xdr:rowOff>
    </xdr:to>
    <xdr:sp macro="" textlink="">
      <xdr:nvSpPr>
        <xdr:cNvPr id="68" name="フローチャート: 判断 67"/>
        <xdr:cNvSpPr/>
      </xdr:nvSpPr>
      <xdr:spPr>
        <a:xfrm>
          <a:off x="2571750" y="6332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73025</xdr:rowOff>
    </xdr:from>
    <xdr:ext cx="469900" cy="236220"/>
    <xdr:sp macro="" textlink="">
      <xdr:nvSpPr>
        <xdr:cNvPr id="69" name="テキスト ボックス 68"/>
        <xdr:cNvSpPr txBox="1"/>
      </xdr:nvSpPr>
      <xdr:spPr>
        <a:xfrm>
          <a:off x="2406650" y="6111875"/>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38</xdr:row>
      <xdr:rowOff>88900</xdr:rowOff>
    </xdr:from>
    <xdr:to xmlns:xdr="http://schemas.openxmlformats.org/drawingml/2006/spreadsheetDrawing">
      <xdr:col>10</xdr:col>
      <xdr:colOff>114300</xdr:colOff>
      <xdr:row>38</xdr:row>
      <xdr:rowOff>92075</xdr:rowOff>
    </xdr:to>
    <xdr:cxnSp macro="">
      <xdr:nvCxnSpPr>
        <xdr:cNvPr id="70" name="直線コネクタ 69"/>
        <xdr:cNvCxnSpPr/>
      </xdr:nvCxnSpPr>
      <xdr:spPr>
        <a:xfrm flipV="1">
          <a:off x="1028700" y="646303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135255</xdr:rowOff>
    </xdr:from>
    <xdr:to xmlns:xdr="http://schemas.openxmlformats.org/drawingml/2006/spreadsheetDrawing">
      <xdr:col>10</xdr:col>
      <xdr:colOff>165100</xdr:colOff>
      <xdr:row>38</xdr:row>
      <xdr:rowOff>67310</xdr:rowOff>
    </xdr:to>
    <xdr:sp macro="" textlink="">
      <xdr:nvSpPr>
        <xdr:cNvPr id="71" name="フローチャート: 判断 70"/>
        <xdr:cNvSpPr/>
      </xdr:nvSpPr>
      <xdr:spPr>
        <a:xfrm>
          <a:off x="1778000" y="6341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83185</xdr:rowOff>
    </xdr:from>
    <xdr:ext cx="469900" cy="253365"/>
    <xdr:sp macro="" textlink="">
      <xdr:nvSpPr>
        <xdr:cNvPr id="72" name="テキスト ボックス 71"/>
        <xdr:cNvSpPr txBox="1"/>
      </xdr:nvSpPr>
      <xdr:spPr>
        <a:xfrm>
          <a:off x="1612900" y="6122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160655</xdr:rowOff>
    </xdr:from>
    <xdr:to xmlns:xdr="http://schemas.openxmlformats.org/drawingml/2006/spreadsheetDrawing">
      <xdr:col>6</xdr:col>
      <xdr:colOff>38100</xdr:colOff>
      <xdr:row>38</xdr:row>
      <xdr:rowOff>92075</xdr:rowOff>
    </xdr:to>
    <xdr:sp macro="" textlink="">
      <xdr:nvSpPr>
        <xdr:cNvPr id="73" name="フローチャート: 判断 72"/>
        <xdr:cNvSpPr/>
      </xdr:nvSpPr>
      <xdr:spPr>
        <a:xfrm>
          <a:off x="984250" y="6367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107950</xdr:rowOff>
    </xdr:from>
    <xdr:ext cx="469900" cy="235585"/>
    <xdr:sp macro="" textlink="">
      <xdr:nvSpPr>
        <xdr:cNvPr id="74" name="テキスト ボックス 73"/>
        <xdr:cNvSpPr txBox="1"/>
      </xdr:nvSpPr>
      <xdr:spPr>
        <a:xfrm>
          <a:off x="819150" y="6146800"/>
          <a:ext cx="46990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44855" cy="253365"/>
    <xdr:sp macro="" textlink="">
      <xdr:nvSpPr>
        <xdr:cNvPr id="77" name="テキスト ボックス 76"/>
        <xdr:cNvSpPr txBox="1"/>
      </xdr:nvSpPr>
      <xdr:spPr>
        <a:xfrm>
          <a:off x="24511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149860</xdr:rowOff>
    </xdr:from>
    <xdr:to xmlns:xdr="http://schemas.openxmlformats.org/drawingml/2006/spreadsheetDrawing">
      <xdr:col>24</xdr:col>
      <xdr:colOff>114300</xdr:colOff>
      <xdr:row>38</xdr:row>
      <xdr:rowOff>81280</xdr:rowOff>
    </xdr:to>
    <xdr:sp macro="" textlink="">
      <xdr:nvSpPr>
        <xdr:cNvPr id="80" name="楕円 79"/>
        <xdr:cNvSpPr/>
      </xdr:nvSpPr>
      <xdr:spPr>
        <a:xfrm>
          <a:off x="4127500" y="6356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128905</xdr:rowOff>
    </xdr:from>
    <xdr:ext cx="469900" cy="236220"/>
    <xdr:sp macro="" textlink="">
      <xdr:nvSpPr>
        <xdr:cNvPr id="81" name="議会費該当値テキスト"/>
        <xdr:cNvSpPr txBox="1"/>
      </xdr:nvSpPr>
      <xdr:spPr>
        <a:xfrm>
          <a:off x="4229100" y="6335395"/>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22860</xdr:rowOff>
    </xdr:from>
    <xdr:to xmlns:xdr="http://schemas.openxmlformats.org/drawingml/2006/spreadsheetDrawing">
      <xdr:col>20</xdr:col>
      <xdr:colOff>38100</xdr:colOff>
      <xdr:row>38</xdr:row>
      <xdr:rowOff>122555</xdr:rowOff>
    </xdr:to>
    <xdr:sp macro="" textlink="">
      <xdr:nvSpPr>
        <xdr:cNvPr id="82" name="楕円 81"/>
        <xdr:cNvSpPr/>
      </xdr:nvSpPr>
      <xdr:spPr>
        <a:xfrm>
          <a:off x="3384550" y="6396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113665</xdr:rowOff>
    </xdr:from>
    <xdr:ext cx="469900" cy="253365"/>
    <xdr:sp macro="" textlink="">
      <xdr:nvSpPr>
        <xdr:cNvPr id="83" name="テキスト ボックス 82"/>
        <xdr:cNvSpPr txBox="1"/>
      </xdr:nvSpPr>
      <xdr:spPr>
        <a:xfrm>
          <a:off x="3219450" y="6487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38735</xdr:rowOff>
    </xdr:from>
    <xdr:to xmlns:xdr="http://schemas.openxmlformats.org/drawingml/2006/spreadsheetDrawing">
      <xdr:col>15</xdr:col>
      <xdr:colOff>101600</xdr:colOff>
      <xdr:row>38</xdr:row>
      <xdr:rowOff>137795</xdr:rowOff>
    </xdr:to>
    <xdr:sp macro="" textlink="">
      <xdr:nvSpPr>
        <xdr:cNvPr id="84" name="楕円 83"/>
        <xdr:cNvSpPr/>
      </xdr:nvSpPr>
      <xdr:spPr>
        <a:xfrm>
          <a:off x="2571750" y="6412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128905</xdr:rowOff>
    </xdr:from>
    <xdr:ext cx="469900" cy="236220"/>
    <xdr:sp macro="" textlink="">
      <xdr:nvSpPr>
        <xdr:cNvPr id="85" name="テキスト ボックス 84"/>
        <xdr:cNvSpPr txBox="1"/>
      </xdr:nvSpPr>
      <xdr:spPr>
        <a:xfrm>
          <a:off x="2406650" y="6503035"/>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39370</xdr:rowOff>
    </xdr:from>
    <xdr:to xmlns:xdr="http://schemas.openxmlformats.org/drawingml/2006/spreadsheetDrawing">
      <xdr:col>10</xdr:col>
      <xdr:colOff>165100</xdr:colOff>
      <xdr:row>38</xdr:row>
      <xdr:rowOff>138430</xdr:rowOff>
    </xdr:to>
    <xdr:sp macro="" textlink="">
      <xdr:nvSpPr>
        <xdr:cNvPr id="86" name="楕円 85"/>
        <xdr:cNvSpPr/>
      </xdr:nvSpPr>
      <xdr:spPr>
        <a:xfrm>
          <a:off x="1778000" y="6413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129540</xdr:rowOff>
    </xdr:from>
    <xdr:ext cx="469900" cy="236220"/>
    <xdr:sp macro="" textlink="">
      <xdr:nvSpPr>
        <xdr:cNvPr id="87" name="テキスト ボックス 86"/>
        <xdr:cNvSpPr txBox="1"/>
      </xdr:nvSpPr>
      <xdr:spPr>
        <a:xfrm>
          <a:off x="1612900" y="6503670"/>
          <a:ext cx="4699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41910</xdr:rowOff>
    </xdr:from>
    <xdr:to xmlns:xdr="http://schemas.openxmlformats.org/drawingml/2006/spreadsheetDrawing">
      <xdr:col>6</xdr:col>
      <xdr:colOff>38100</xdr:colOff>
      <xdr:row>38</xdr:row>
      <xdr:rowOff>141605</xdr:rowOff>
    </xdr:to>
    <xdr:sp macro="" textlink="">
      <xdr:nvSpPr>
        <xdr:cNvPr id="88" name="楕円 87"/>
        <xdr:cNvSpPr/>
      </xdr:nvSpPr>
      <xdr:spPr>
        <a:xfrm>
          <a:off x="984250" y="64160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132715</xdr:rowOff>
    </xdr:from>
    <xdr:ext cx="469900" cy="253365"/>
    <xdr:sp macro="" textlink="">
      <xdr:nvSpPr>
        <xdr:cNvPr id="89" name="テキスト ボックス 88"/>
        <xdr:cNvSpPr txBox="1"/>
      </xdr:nvSpPr>
      <xdr:spPr>
        <a:xfrm>
          <a:off x="819150" y="6506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32740" cy="219075"/>
    <xdr:sp macro="" textlink="">
      <xdr:nvSpPr>
        <xdr:cNvPr id="98" name="テキスト ボックス 97"/>
        <xdr:cNvSpPr txBox="1"/>
      </xdr:nvSpPr>
      <xdr:spPr>
        <a:xfrm>
          <a:off x="6667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31775" cy="237490"/>
    <xdr:sp macro="" textlink="">
      <xdr:nvSpPr>
        <xdr:cNvPr id="101" name="テキスト ボックス 100"/>
        <xdr:cNvSpPr txBox="1"/>
      </xdr:nvSpPr>
      <xdr:spPr>
        <a:xfrm>
          <a:off x="4749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37490"/>
    <xdr:sp macro="" textlink="">
      <xdr:nvSpPr>
        <xdr:cNvPr id="103" name="テキスト ボックス 102"/>
        <xdr:cNvSpPr txBox="1"/>
      </xdr:nvSpPr>
      <xdr:spPr>
        <a:xfrm>
          <a:off x="166370" y="94265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36220"/>
    <xdr:sp macro="" textlink="">
      <xdr:nvSpPr>
        <xdr:cNvPr id="105" name="テキスト ボックス 104"/>
        <xdr:cNvSpPr txBox="1"/>
      </xdr:nvSpPr>
      <xdr:spPr>
        <a:xfrm>
          <a:off x="166370" y="9053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37490"/>
    <xdr:sp macro="" textlink="">
      <xdr:nvSpPr>
        <xdr:cNvPr id="107" name="テキスト ボックス 106"/>
        <xdr:cNvSpPr txBox="1"/>
      </xdr:nvSpPr>
      <xdr:spPr>
        <a:xfrm>
          <a:off x="166370" y="868172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90805</xdr:rowOff>
    </xdr:from>
    <xdr:ext cx="685800" cy="237490"/>
    <xdr:sp macro="" textlink="">
      <xdr:nvSpPr>
        <xdr:cNvPr id="109" name="テキスト ボックス 108"/>
        <xdr:cNvSpPr txBox="1"/>
      </xdr:nvSpPr>
      <xdr:spPr>
        <a:xfrm>
          <a:off x="76200" y="8308975"/>
          <a:ext cx="6858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36220"/>
    <xdr:sp macro="" textlink="">
      <xdr:nvSpPr>
        <xdr:cNvPr id="111" name="テキスト ボックス 110"/>
        <xdr:cNvSpPr txBox="1"/>
      </xdr:nvSpPr>
      <xdr:spPr>
        <a:xfrm>
          <a:off x="76200" y="79362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66040</xdr:rowOff>
    </xdr:from>
    <xdr:to xmlns:xdr="http://schemas.openxmlformats.org/drawingml/2006/spreadsheetDrawing">
      <xdr:col>24</xdr:col>
      <xdr:colOff>62865</xdr:colOff>
      <xdr:row>58</xdr:row>
      <xdr:rowOff>152400</xdr:rowOff>
    </xdr:to>
    <xdr:cxnSp macro="">
      <xdr:nvCxnSpPr>
        <xdr:cNvPr id="113" name="直線コネクタ 112"/>
        <xdr:cNvCxnSpPr/>
      </xdr:nvCxnSpPr>
      <xdr:spPr>
        <a:xfrm flipV="1">
          <a:off x="4176395" y="84518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156210</xdr:rowOff>
    </xdr:from>
    <xdr:ext cx="534670" cy="253365"/>
    <xdr:sp macro="" textlink="">
      <xdr:nvSpPr>
        <xdr:cNvPr id="114" name="総務費最小値テキスト"/>
        <xdr:cNvSpPr txBox="1"/>
      </xdr:nvSpPr>
      <xdr:spPr>
        <a:xfrm>
          <a:off x="4229100" y="9883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152400</xdr:rowOff>
    </xdr:from>
    <xdr:to xmlns:xdr="http://schemas.openxmlformats.org/drawingml/2006/spreadsheetDrawing">
      <xdr:col>24</xdr:col>
      <xdr:colOff>152400</xdr:colOff>
      <xdr:row>58</xdr:row>
      <xdr:rowOff>152400</xdr:rowOff>
    </xdr:to>
    <xdr:cxnSp macro="">
      <xdr:nvCxnSpPr>
        <xdr:cNvPr id="115" name="直線コネクタ 114"/>
        <xdr:cNvCxnSpPr/>
      </xdr:nvCxnSpPr>
      <xdr:spPr>
        <a:xfrm>
          <a:off x="4108450" y="987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13970</xdr:rowOff>
    </xdr:from>
    <xdr:ext cx="690245" cy="238125"/>
    <xdr:sp macro="" textlink="">
      <xdr:nvSpPr>
        <xdr:cNvPr id="116" name="総務費最大値テキスト"/>
        <xdr:cNvSpPr txBox="1"/>
      </xdr:nvSpPr>
      <xdr:spPr>
        <a:xfrm>
          <a:off x="4229100" y="8232140"/>
          <a:ext cx="69024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66040</xdr:rowOff>
    </xdr:from>
    <xdr:to xmlns:xdr="http://schemas.openxmlformats.org/drawingml/2006/spreadsheetDrawing">
      <xdr:col>24</xdr:col>
      <xdr:colOff>152400</xdr:colOff>
      <xdr:row>50</xdr:row>
      <xdr:rowOff>66040</xdr:rowOff>
    </xdr:to>
    <xdr:cxnSp macro="">
      <xdr:nvCxnSpPr>
        <xdr:cNvPr id="117" name="直線コネクタ 116"/>
        <xdr:cNvCxnSpPr/>
      </xdr:nvCxnSpPr>
      <xdr:spPr>
        <a:xfrm>
          <a:off x="4108450" y="8451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123190</xdr:rowOff>
    </xdr:from>
    <xdr:to xmlns:xdr="http://schemas.openxmlformats.org/drawingml/2006/spreadsheetDrawing">
      <xdr:col>24</xdr:col>
      <xdr:colOff>63500</xdr:colOff>
      <xdr:row>58</xdr:row>
      <xdr:rowOff>128905</xdr:rowOff>
    </xdr:to>
    <xdr:cxnSp macro="">
      <xdr:nvCxnSpPr>
        <xdr:cNvPr id="118" name="直線コネクタ 117"/>
        <xdr:cNvCxnSpPr/>
      </xdr:nvCxnSpPr>
      <xdr:spPr>
        <a:xfrm flipV="1">
          <a:off x="3429000" y="985012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xdr:rowOff>
    </xdr:from>
    <xdr:ext cx="598805" cy="241935"/>
    <xdr:sp macro="" textlink="">
      <xdr:nvSpPr>
        <xdr:cNvPr id="119" name="総務費平均値テキスト"/>
        <xdr:cNvSpPr txBox="1"/>
      </xdr:nvSpPr>
      <xdr:spPr>
        <a:xfrm>
          <a:off x="4229100" y="9569450"/>
          <a:ext cx="59880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154940</xdr:rowOff>
    </xdr:from>
    <xdr:to xmlns:xdr="http://schemas.openxmlformats.org/drawingml/2006/spreadsheetDrawing">
      <xdr:col>24</xdr:col>
      <xdr:colOff>114300</xdr:colOff>
      <xdr:row>58</xdr:row>
      <xdr:rowOff>86995</xdr:rowOff>
    </xdr:to>
    <xdr:sp macro="" textlink="">
      <xdr:nvSpPr>
        <xdr:cNvPr id="120" name="フローチャート: 判断 119"/>
        <xdr:cNvSpPr/>
      </xdr:nvSpPr>
      <xdr:spPr>
        <a:xfrm>
          <a:off x="4127500" y="9714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125730</xdr:rowOff>
    </xdr:from>
    <xdr:to xmlns:xdr="http://schemas.openxmlformats.org/drawingml/2006/spreadsheetDrawing">
      <xdr:col>19</xdr:col>
      <xdr:colOff>171450</xdr:colOff>
      <xdr:row>58</xdr:row>
      <xdr:rowOff>128905</xdr:rowOff>
    </xdr:to>
    <xdr:cxnSp macro="">
      <xdr:nvCxnSpPr>
        <xdr:cNvPr id="121" name="直線コネクタ 120"/>
        <xdr:cNvCxnSpPr/>
      </xdr:nvCxnSpPr>
      <xdr:spPr>
        <a:xfrm>
          <a:off x="2622550" y="98526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161925</xdr:rowOff>
    </xdr:from>
    <xdr:to xmlns:xdr="http://schemas.openxmlformats.org/drawingml/2006/spreadsheetDrawing">
      <xdr:col>20</xdr:col>
      <xdr:colOff>38100</xdr:colOff>
      <xdr:row>58</xdr:row>
      <xdr:rowOff>93345</xdr:rowOff>
    </xdr:to>
    <xdr:sp macro="" textlink="">
      <xdr:nvSpPr>
        <xdr:cNvPr id="122" name="フローチャート: 判断 121"/>
        <xdr:cNvSpPr/>
      </xdr:nvSpPr>
      <xdr:spPr>
        <a:xfrm>
          <a:off x="3384550" y="9721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109220</xdr:rowOff>
    </xdr:from>
    <xdr:ext cx="581660" cy="236220"/>
    <xdr:sp macro="" textlink="">
      <xdr:nvSpPr>
        <xdr:cNvPr id="123" name="テキスト ボックス 122"/>
        <xdr:cNvSpPr txBox="1"/>
      </xdr:nvSpPr>
      <xdr:spPr>
        <a:xfrm>
          <a:off x="3154680" y="9500870"/>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125730</xdr:rowOff>
    </xdr:from>
    <xdr:to xmlns:xdr="http://schemas.openxmlformats.org/drawingml/2006/spreadsheetDrawing">
      <xdr:col>15</xdr:col>
      <xdr:colOff>50800</xdr:colOff>
      <xdr:row>58</xdr:row>
      <xdr:rowOff>133350</xdr:rowOff>
    </xdr:to>
    <xdr:cxnSp macro="">
      <xdr:nvCxnSpPr>
        <xdr:cNvPr id="124" name="直線コネクタ 123"/>
        <xdr:cNvCxnSpPr/>
      </xdr:nvCxnSpPr>
      <xdr:spPr>
        <a:xfrm flipV="1">
          <a:off x="1828800" y="985266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165735</xdr:rowOff>
    </xdr:from>
    <xdr:to xmlns:xdr="http://schemas.openxmlformats.org/drawingml/2006/spreadsheetDrawing">
      <xdr:col>15</xdr:col>
      <xdr:colOff>101600</xdr:colOff>
      <xdr:row>58</xdr:row>
      <xdr:rowOff>97155</xdr:rowOff>
    </xdr:to>
    <xdr:sp macro="" textlink="">
      <xdr:nvSpPr>
        <xdr:cNvPr id="125" name="フローチャート: 判断 124"/>
        <xdr:cNvSpPr/>
      </xdr:nvSpPr>
      <xdr:spPr>
        <a:xfrm>
          <a:off x="2571750" y="9725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113665</xdr:rowOff>
    </xdr:from>
    <xdr:ext cx="581660" cy="253365"/>
    <xdr:sp macro="" textlink="">
      <xdr:nvSpPr>
        <xdr:cNvPr id="126" name="テキスト ボックス 125"/>
        <xdr:cNvSpPr txBox="1"/>
      </xdr:nvSpPr>
      <xdr:spPr>
        <a:xfrm>
          <a:off x="2360930" y="950531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8890</xdr:rowOff>
    </xdr:from>
    <xdr:to xmlns:xdr="http://schemas.openxmlformats.org/drawingml/2006/spreadsheetDrawing">
      <xdr:col>10</xdr:col>
      <xdr:colOff>114300</xdr:colOff>
      <xdr:row>58</xdr:row>
      <xdr:rowOff>133350</xdr:rowOff>
    </xdr:to>
    <xdr:cxnSp macro="">
      <xdr:nvCxnSpPr>
        <xdr:cNvPr id="127" name="直線コネクタ 126"/>
        <xdr:cNvCxnSpPr/>
      </xdr:nvCxnSpPr>
      <xdr:spPr>
        <a:xfrm>
          <a:off x="1028700" y="9735820"/>
          <a:ext cx="8001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162560</xdr:rowOff>
    </xdr:from>
    <xdr:to xmlns:xdr="http://schemas.openxmlformats.org/drawingml/2006/spreadsheetDrawing">
      <xdr:col>10</xdr:col>
      <xdr:colOff>165100</xdr:colOff>
      <xdr:row>58</xdr:row>
      <xdr:rowOff>93980</xdr:rowOff>
    </xdr:to>
    <xdr:sp macro="" textlink="">
      <xdr:nvSpPr>
        <xdr:cNvPr id="128" name="フローチャート: 判断 127"/>
        <xdr:cNvSpPr/>
      </xdr:nvSpPr>
      <xdr:spPr>
        <a:xfrm>
          <a:off x="177800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109855</xdr:rowOff>
    </xdr:from>
    <xdr:ext cx="581660" cy="236220"/>
    <xdr:sp macro="" textlink="">
      <xdr:nvSpPr>
        <xdr:cNvPr id="129" name="テキスト ボックス 128"/>
        <xdr:cNvSpPr txBox="1"/>
      </xdr:nvSpPr>
      <xdr:spPr>
        <a:xfrm>
          <a:off x="1548130" y="9501505"/>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167005</xdr:rowOff>
    </xdr:to>
    <xdr:sp macro="" textlink="">
      <xdr:nvSpPr>
        <xdr:cNvPr id="130" name="フローチャート: 判断 129"/>
        <xdr:cNvSpPr/>
      </xdr:nvSpPr>
      <xdr:spPr>
        <a:xfrm>
          <a:off x="984250" y="9627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15875</xdr:rowOff>
    </xdr:from>
    <xdr:ext cx="581660" cy="237490"/>
    <xdr:sp macro="" textlink="">
      <xdr:nvSpPr>
        <xdr:cNvPr id="131" name="テキスト ボックス 130"/>
        <xdr:cNvSpPr txBox="1"/>
      </xdr:nvSpPr>
      <xdr:spPr>
        <a:xfrm>
          <a:off x="754380" y="940752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44855" cy="253365"/>
    <xdr:sp macro="" textlink="">
      <xdr:nvSpPr>
        <xdr:cNvPr id="134" name="テキスト ボックス 133"/>
        <xdr:cNvSpPr txBox="1"/>
      </xdr:nvSpPr>
      <xdr:spPr>
        <a:xfrm>
          <a:off x="24511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73025</xdr:rowOff>
    </xdr:from>
    <xdr:to xmlns:xdr="http://schemas.openxmlformats.org/drawingml/2006/spreadsheetDrawing">
      <xdr:col>24</xdr:col>
      <xdr:colOff>114300</xdr:colOff>
      <xdr:row>59</xdr:row>
      <xdr:rowOff>5080</xdr:rowOff>
    </xdr:to>
    <xdr:sp macro="" textlink="">
      <xdr:nvSpPr>
        <xdr:cNvPr id="137" name="楕円 136"/>
        <xdr:cNvSpPr/>
      </xdr:nvSpPr>
      <xdr:spPr>
        <a:xfrm>
          <a:off x="412750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157480</xdr:rowOff>
    </xdr:from>
    <xdr:ext cx="534670" cy="253365"/>
    <xdr:sp macro="" textlink="">
      <xdr:nvSpPr>
        <xdr:cNvPr id="138" name="総務費該当値テキスト"/>
        <xdr:cNvSpPr txBox="1"/>
      </xdr:nvSpPr>
      <xdr:spPr>
        <a:xfrm>
          <a:off x="4229100" y="97167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78740</xdr:rowOff>
    </xdr:from>
    <xdr:to xmlns:xdr="http://schemas.openxmlformats.org/drawingml/2006/spreadsheetDrawing">
      <xdr:col>20</xdr:col>
      <xdr:colOff>38100</xdr:colOff>
      <xdr:row>59</xdr:row>
      <xdr:rowOff>10795</xdr:rowOff>
    </xdr:to>
    <xdr:sp macro="" textlink="">
      <xdr:nvSpPr>
        <xdr:cNvPr id="139" name="楕円 138"/>
        <xdr:cNvSpPr/>
      </xdr:nvSpPr>
      <xdr:spPr>
        <a:xfrm>
          <a:off x="3384550" y="98056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1905</xdr:rowOff>
    </xdr:from>
    <xdr:ext cx="517525" cy="253365"/>
    <xdr:sp macro="" textlink="">
      <xdr:nvSpPr>
        <xdr:cNvPr id="140" name="テキスト ボックス 139"/>
        <xdr:cNvSpPr txBox="1"/>
      </xdr:nvSpPr>
      <xdr:spPr>
        <a:xfrm>
          <a:off x="3187065" y="9896475"/>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75565</xdr:rowOff>
    </xdr:from>
    <xdr:to xmlns:xdr="http://schemas.openxmlformats.org/drawingml/2006/spreadsheetDrawing">
      <xdr:col>15</xdr:col>
      <xdr:colOff>101600</xdr:colOff>
      <xdr:row>59</xdr:row>
      <xdr:rowOff>6985</xdr:rowOff>
    </xdr:to>
    <xdr:sp macro="" textlink="">
      <xdr:nvSpPr>
        <xdr:cNvPr id="141" name="楕円 140"/>
        <xdr:cNvSpPr/>
      </xdr:nvSpPr>
      <xdr:spPr>
        <a:xfrm>
          <a:off x="2571750" y="9802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166370</xdr:rowOff>
    </xdr:from>
    <xdr:ext cx="517525" cy="253365"/>
    <xdr:sp macro="" textlink="">
      <xdr:nvSpPr>
        <xdr:cNvPr id="142" name="テキスト ボックス 141"/>
        <xdr:cNvSpPr txBox="1"/>
      </xdr:nvSpPr>
      <xdr:spPr>
        <a:xfrm>
          <a:off x="2393315" y="989330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84455</xdr:rowOff>
    </xdr:from>
    <xdr:to xmlns:xdr="http://schemas.openxmlformats.org/drawingml/2006/spreadsheetDrawing">
      <xdr:col>10</xdr:col>
      <xdr:colOff>165100</xdr:colOff>
      <xdr:row>59</xdr:row>
      <xdr:rowOff>15875</xdr:rowOff>
    </xdr:to>
    <xdr:sp macro="" textlink="">
      <xdr:nvSpPr>
        <xdr:cNvPr id="143" name="楕円 142"/>
        <xdr:cNvSpPr/>
      </xdr:nvSpPr>
      <xdr:spPr>
        <a:xfrm>
          <a:off x="1778000" y="9811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6350</xdr:rowOff>
    </xdr:from>
    <xdr:ext cx="534670" cy="252095"/>
    <xdr:sp macro="" textlink="">
      <xdr:nvSpPr>
        <xdr:cNvPr id="144" name="テキスト ボックス 143"/>
        <xdr:cNvSpPr txBox="1"/>
      </xdr:nvSpPr>
      <xdr:spPr>
        <a:xfrm>
          <a:off x="1580515" y="99009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127635</xdr:rowOff>
    </xdr:from>
    <xdr:to xmlns:xdr="http://schemas.openxmlformats.org/drawingml/2006/spreadsheetDrawing">
      <xdr:col>6</xdr:col>
      <xdr:colOff>38100</xdr:colOff>
      <xdr:row>58</xdr:row>
      <xdr:rowOff>59055</xdr:rowOff>
    </xdr:to>
    <xdr:sp macro="" textlink="">
      <xdr:nvSpPr>
        <xdr:cNvPr id="145" name="楕円 144"/>
        <xdr:cNvSpPr/>
      </xdr:nvSpPr>
      <xdr:spPr>
        <a:xfrm>
          <a:off x="984250" y="9686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50800</xdr:rowOff>
    </xdr:from>
    <xdr:ext cx="581660" cy="235585"/>
    <xdr:sp macro="" textlink="">
      <xdr:nvSpPr>
        <xdr:cNvPr id="146" name="テキスト ボックス 145"/>
        <xdr:cNvSpPr txBox="1"/>
      </xdr:nvSpPr>
      <xdr:spPr>
        <a:xfrm>
          <a:off x="754380" y="9777730"/>
          <a:ext cx="58166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32740" cy="219075"/>
    <xdr:sp macro="" textlink="">
      <xdr:nvSpPr>
        <xdr:cNvPr id="155" name="テキスト ボックス 154"/>
        <xdr:cNvSpPr txBox="1"/>
      </xdr:nvSpPr>
      <xdr:spPr>
        <a:xfrm>
          <a:off x="66675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109220</xdr:rowOff>
    </xdr:from>
    <xdr:ext cx="231775" cy="236220"/>
    <xdr:sp macro="" textlink="">
      <xdr:nvSpPr>
        <xdr:cNvPr id="157" name="テキスト ボックス 156"/>
        <xdr:cNvSpPr txBox="1"/>
      </xdr:nvSpPr>
      <xdr:spPr>
        <a:xfrm>
          <a:off x="474980" y="13524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38125"/>
    <xdr:sp macro="" textlink="">
      <xdr:nvSpPr>
        <xdr:cNvPr id="159" name="テキスト ボックス 158"/>
        <xdr:cNvSpPr txBox="1"/>
      </xdr:nvSpPr>
      <xdr:spPr>
        <a:xfrm>
          <a:off x="166370" y="13205460"/>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41300"/>
    <xdr:sp macro="" textlink="">
      <xdr:nvSpPr>
        <xdr:cNvPr id="161" name="テキスト ボックス 160"/>
        <xdr:cNvSpPr txBox="1"/>
      </xdr:nvSpPr>
      <xdr:spPr>
        <a:xfrm>
          <a:off x="166370" y="128854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3" name="テキスト ボックス 162"/>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2095"/>
    <xdr:sp macro="" textlink="">
      <xdr:nvSpPr>
        <xdr:cNvPr id="165" name="テキスト ボックス 164"/>
        <xdr:cNvSpPr txBox="1"/>
      </xdr:nvSpPr>
      <xdr:spPr>
        <a:xfrm>
          <a:off x="1663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7" name="テキスト ボックス 166"/>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36220"/>
    <xdr:sp macro="" textlink="">
      <xdr:nvSpPr>
        <xdr:cNvPr id="171" name="テキスト ボックス 170"/>
        <xdr:cNvSpPr txBox="1"/>
      </xdr:nvSpPr>
      <xdr:spPr>
        <a:xfrm>
          <a:off x="1663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78</xdr:row>
      <xdr:rowOff>53340</xdr:rowOff>
    </xdr:to>
    <xdr:cxnSp macro="">
      <xdr:nvCxnSpPr>
        <xdr:cNvPr id="173" name="直線コネクタ 172"/>
        <xdr:cNvCxnSpPr/>
      </xdr:nvCxnSpPr>
      <xdr:spPr>
        <a:xfrm flipV="1">
          <a:off x="4176395" y="1192403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57150</xdr:rowOff>
    </xdr:from>
    <xdr:ext cx="598805" cy="253365"/>
    <xdr:sp macro="" textlink="">
      <xdr:nvSpPr>
        <xdr:cNvPr id="174" name="民生費最小値テキスト"/>
        <xdr:cNvSpPr txBox="1"/>
      </xdr:nvSpPr>
      <xdr:spPr>
        <a:xfrm>
          <a:off x="4229100" y="131368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175" name="直線コネクタ 174"/>
        <xdr:cNvCxnSpPr/>
      </xdr:nvCxnSpPr>
      <xdr:spPr>
        <a:xfrm>
          <a:off x="4108450" y="13133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133350</xdr:rowOff>
    </xdr:from>
    <xdr:ext cx="598805" cy="252730"/>
    <xdr:sp macro="" textlink="">
      <xdr:nvSpPr>
        <xdr:cNvPr id="176" name="民生費最大値テキスト"/>
        <xdr:cNvSpPr txBox="1"/>
      </xdr:nvSpPr>
      <xdr:spPr>
        <a:xfrm>
          <a:off x="4229100" y="117043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7" name="直線コネクタ 176"/>
        <xdr:cNvCxnSpPr/>
      </xdr:nvCxnSpPr>
      <xdr:spPr>
        <a:xfrm>
          <a:off x="4108450" y="11924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142240</xdr:rowOff>
    </xdr:from>
    <xdr:to xmlns:xdr="http://schemas.openxmlformats.org/drawingml/2006/spreadsheetDrawing">
      <xdr:col>24</xdr:col>
      <xdr:colOff>63500</xdr:colOff>
      <xdr:row>77</xdr:row>
      <xdr:rowOff>27305</xdr:rowOff>
    </xdr:to>
    <xdr:cxnSp macro="">
      <xdr:nvCxnSpPr>
        <xdr:cNvPr id="178" name="直線コネクタ 177"/>
        <xdr:cNvCxnSpPr/>
      </xdr:nvCxnSpPr>
      <xdr:spPr>
        <a:xfrm flipV="1">
          <a:off x="3429000" y="12886690"/>
          <a:ext cx="7493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115570</xdr:rowOff>
    </xdr:from>
    <xdr:ext cx="598805" cy="253365"/>
    <xdr:sp macro="" textlink="">
      <xdr:nvSpPr>
        <xdr:cNvPr id="179" name="民生費平均値テキスト"/>
        <xdr:cNvSpPr txBox="1"/>
      </xdr:nvSpPr>
      <xdr:spPr>
        <a:xfrm>
          <a:off x="4229100" y="128600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136525</xdr:rowOff>
    </xdr:from>
    <xdr:to xmlns:xdr="http://schemas.openxmlformats.org/drawingml/2006/spreadsheetDrawing">
      <xdr:col>24</xdr:col>
      <xdr:colOff>114300</xdr:colOff>
      <xdr:row>77</xdr:row>
      <xdr:rowOff>68580</xdr:rowOff>
    </xdr:to>
    <xdr:sp macro="" textlink="">
      <xdr:nvSpPr>
        <xdr:cNvPr id="180" name="フローチャート: 判断 179"/>
        <xdr:cNvSpPr/>
      </xdr:nvSpPr>
      <xdr:spPr>
        <a:xfrm>
          <a:off x="4127500" y="12880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27305</xdr:rowOff>
    </xdr:from>
    <xdr:to xmlns:xdr="http://schemas.openxmlformats.org/drawingml/2006/spreadsheetDrawing">
      <xdr:col>19</xdr:col>
      <xdr:colOff>171450</xdr:colOff>
      <xdr:row>77</xdr:row>
      <xdr:rowOff>61595</xdr:rowOff>
    </xdr:to>
    <xdr:cxnSp macro="">
      <xdr:nvCxnSpPr>
        <xdr:cNvPr id="181" name="直線コネクタ 180"/>
        <xdr:cNvCxnSpPr/>
      </xdr:nvCxnSpPr>
      <xdr:spPr>
        <a:xfrm flipV="1">
          <a:off x="2622550" y="12939395"/>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97790</xdr:rowOff>
    </xdr:to>
    <xdr:sp macro="" textlink="">
      <xdr:nvSpPr>
        <xdr:cNvPr id="182" name="フローチャート: 判断 181"/>
        <xdr:cNvSpPr/>
      </xdr:nvSpPr>
      <xdr:spPr>
        <a:xfrm>
          <a:off x="3384550" y="12910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89535</xdr:rowOff>
    </xdr:from>
    <xdr:ext cx="581660" cy="237490"/>
    <xdr:sp macro="" textlink="">
      <xdr:nvSpPr>
        <xdr:cNvPr id="183" name="テキスト ボックス 182"/>
        <xdr:cNvSpPr txBox="1"/>
      </xdr:nvSpPr>
      <xdr:spPr>
        <a:xfrm>
          <a:off x="3154680" y="13001625"/>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25400</xdr:rowOff>
    </xdr:from>
    <xdr:to xmlns:xdr="http://schemas.openxmlformats.org/drawingml/2006/spreadsheetDrawing">
      <xdr:col>15</xdr:col>
      <xdr:colOff>50800</xdr:colOff>
      <xdr:row>77</xdr:row>
      <xdr:rowOff>61595</xdr:rowOff>
    </xdr:to>
    <xdr:cxnSp macro="">
      <xdr:nvCxnSpPr>
        <xdr:cNvPr id="184" name="直線コネクタ 183"/>
        <xdr:cNvCxnSpPr/>
      </xdr:nvCxnSpPr>
      <xdr:spPr>
        <a:xfrm>
          <a:off x="1828800" y="1293749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137160</xdr:rowOff>
    </xdr:to>
    <xdr:sp macro="" textlink="">
      <xdr:nvSpPr>
        <xdr:cNvPr id="185" name="フローチャート: 判断 184"/>
        <xdr:cNvSpPr/>
      </xdr:nvSpPr>
      <xdr:spPr>
        <a:xfrm>
          <a:off x="2571750"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128905</xdr:rowOff>
    </xdr:from>
    <xdr:ext cx="581660" cy="236220"/>
    <xdr:sp macro="" textlink="">
      <xdr:nvSpPr>
        <xdr:cNvPr id="186" name="テキスト ボックス 185"/>
        <xdr:cNvSpPr txBox="1"/>
      </xdr:nvSpPr>
      <xdr:spPr>
        <a:xfrm>
          <a:off x="2360930" y="13040995"/>
          <a:ext cx="5816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25400</xdr:rowOff>
    </xdr:from>
    <xdr:to xmlns:xdr="http://schemas.openxmlformats.org/drawingml/2006/spreadsheetDrawing">
      <xdr:col>10</xdr:col>
      <xdr:colOff>114300</xdr:colOff>
      <xdr:row>77</xdr:row>
      <xdr:rowOff>116840</xdr:rowOff>
    </xdr:to>
    <xdr:cxnSp macro="">
      <xdr:nvCxnSpPr>
        <xdr:cNvPr id="187" name="直線コネクタ 186"/>
        <xdr:cNvCxnSpPr/>
      </xdr:nvCxnSpPr>
      <xdr:spPr>
        <a:xfrm flipV="1">
          <a:off x="1028700" y="1293749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xdr:rowOff>
    </xdr:from>
    <xdr:to xmlns:xdr="http://schemas.openxmlformats.org/drawingml/2006/spreadsheetDrawing">
      <xdr:col>10</xdr:col>
      <xdr:colOff>165100</xdr:colOff>
      <xdr:row>77</xdr:row>
      <xdr:rowOff>109220</xdr:rowOff>
    </xdr:to>
    <xdr:sp macro="" textlink="">
      <xdr:nvSpPr>
        <xdr:cNvPr id="188" name="フローチャート: 判断 187"/>
        <xdr:cNvSpPr/>
      </xdr:nvSpPr>
      <xdr:spPr>
        <a:xfrm>
          <a:off x="1778000" y="12922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100330</xdr:rowOff>
    </xdr:from>
    <xdr:ext cx="581660" cy="253365"/>
    <xdr:sp macro="" textlink="">
      <xdr:nvSpPr>
        <xdr:cNvPr id="189" name="テキスト ボックス 188"/>
        <xdr:cNvSpPr txBox="1"/>
      </xdr:nvSpPr>
      <xdr:spPr>
        <a:xfrm>
          <a:off x="1548130" y="13012420"/>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98425</xdr:rowOff>
    </xdr:from>
    <xdr:to xmlns:xdr="http://schemas.openxmlformats.org/drawingml/2006/spreadsheetDrawing">
      <xdr:col>6</xdr:col>
      <xdr:colOff>38100</xdr:colOff>
      <xdr:row>78</xdr:row>
      <xdr:rowOff>30480</xdr:rowOff>
    </xdr:to>
    <xdr:sp macro="" textlink="">
      <xdr:nvSpPr>
        <xdr:cNvPr id="190" name="フローチャート: 判断 189"/>
        <xdr:cNvSpPr/>
      </xdr:nvSpPr>
      <xdr:spPr>
        <a:xfrm>
          <a:off x="984250" y="13010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21590</xdr:rowOff>
    </xdr:from>
    <xdr:ext cx="581660" cy="252730"/>
    <xdr:sp macro="" textlink="">
      <xdr:nvSpPr>
        <xdr:cNvPr id="191" name="テキスト ボックス 190"/>
        <xdr:cNvSpPr txBox="1"/>
      </xdr:nvSpPr>
      <xdr:spPr>
        <a:xfrm>
          <a:off x="754380" y="13101320"/>
          <a:ext cx="5816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44855" cy="253365"/>
    <xdr:sp macro="" textlink="">
      <xdr:nvSpPr>
        <xdr:cNvPr id="194" name="テキスト ボックス 193"/>
        <xdr:cNvSpPr txBox="1"/>
      </xdr:nvSpPr>
      <xdr:spPr>
        <a:xfrm>
          <a:off x="24511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92710</xdr:rowOff>
    </xdr:from>
    <xdr:to xmlns:xdr="http://schemas.openxmlformats.org/drawingml/2006/spreadsheetDrawing">
      <xdr:col>24</xdr:col>
      <xdr:colOff>114300</xdr:colOff>
      <xdr:row>77</xdr:row>
      <xdr:rowOff>24130</xdr:rowOff>
    </xdr:to>
    <xdr:sp macro="" textlink="">
      <xdr:nvSpPr>
        <xdr:cNvPr id="197" name="楕円 196"/>
        <xdr:cNvSpPr/>
      </xdr:nvSpPr>
      <xdr:spPr>
        <a:xfrm>
          <a:off x="4127500" y="1283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114935</xdr:rowOff>
    </xdr:from>
    <xdr:ext cx="598805" cy="253365"/>
    <xdr:sp macro="" textlink="">
      <xdr:nvSpPr>
        <xdr:cNvPr id="198" name="民生費該当値テキスト"/>
        <xdr:cNvSpPr txBox="1"/>
      </xdr:nvSpPr>
      <xdr:spPr>
        <a:xfrm>
          <a:off x="4229100" y="126917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145415</xdr:rowOff>
    </xdr:from>
    <xdr:to xmlns:xdr="http://schemas.openxmlformats.org/drawingml/2006/spreadsheetDrawing">
      <xdr:col>20</xdr:col>
      <xdr:colOff>38100</xdr:colOff>
      <xdr:row>77</xdr:row>
      <xdr:rowOff>76835</xdr:rowOff>
    </xdr:to>
    <xdr:sp macro="" textlink="">
      <xdr:nvSpPr>
        <xdr:cNvPr id="199" name="楕円 198"/>
        <xdr:cNvSpPr/>
      </xdr:nvSpPr>
      <xdr:spPr>
        <a:xfrm>
          <a:off x="3384550" y="128898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93345</xdr:rowOff>
    </xdr:from>
    <xdr:ext cx="581660" cy="253365"/>
    <xdr:sp macro="" textlink="">
      <xdr:nvSpPr>
        <xdr:cNvPr id="200" name="テキスト ボックス 199"/>
        <xdr:cNvSpPr txBox="1"/>
      </xdr:nvSpPr>
      <xdr:spPr>
        <a:xfrm>
          <a:off x="3154680" y="1267015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12700</xdr:rowOff>
    </xdr:from>
    <xdr:to xmlns:xdr="http://schemas.openxmlformats.org/drawingml/2006/spreadsheetDrawing">
      <xdr:col>15</xdr:col>
      <xdr:colOff>101600</xdr:colOff>
      <xdr:row>77</xdr:row>
      <xdr:rowOff>111760</xdr:rowOff>
    </xdr:to>
    <xdr:sp macro="" textlink="">
      <xdr:nvSpPr>
        <xdr:cNvPr id="201" name="楕円 200"/>
        <xdr:cNvSpPr/>
      </xdr:nvSpPr>
      <xdr:spPr>
        <a:xfrm>
          <a:off x="2571750" y="12924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128270</xdr:rowOff>
    </xdr:from>
    <xdr:ext cx="581660" cy="237490"/>
    <xdr:sp macro="" textlink="">
      <xdr:nvSpPr>
        <xdr:cNvPr id="202" name="テキスト ボックス 201"/>
        <xdr:cNvSpPr txBox="1"/>
      </xdr:nvSpPr>
      <xdr:spPr>
        <a:xfrm>
          <a:off x="2360930" y="12705080"/>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143510</xdr:rowOff>
    </xdr:from>
    <xdr:to xmlns:xdr="http://schemas.openxmlformats.org/drawingml/2006/spreadsheetDrawing">
      <xdr:col>10</xdr:col>
      <xdr:colOff>165100</xdr:colOff>
      <xdr:row>77</xdr:row>
      <xdr:rowOff>74930</xdr:rowOff>
    </xdr:to>
    <xdr:sp macro="" textlink="">
      <xdr:nvSpPr>
        <xdr:cNvPr id="203" name="楕円 202"/>
        <xdr:cNvSpPr/>
      </xdr:nvSpPr>
      <xdr:spPr>
        <a:xfrm>
          <a:off x="1778000" y="12887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91440</xdr:rowOff>
    </xdr:from>
    <xdr:ext cx="581660" cy="237490"/>
    <xdr:sp macro="" textlink="">
      <xdr:nvSpPr>
        <xdr:cNvPr id="204" name="テキスト ボックス 203"/>
        <xdr:cNvSpPr txBox="1"/>
      </xdr:nvSpPr>
      <xdr:spPr>
        <a:xfrm>
          <a:off x="1548130" y="12668250"/>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67310</xdr:rowOff>
    </xdr:from>
    <xdr:to xmlns:xdr="http://schemas.openxmlformats.org/drawingml/2006/spreadsheetDrawing">
      <xdr:col>6</xdr:col>
      <xdr:colOff>38100</xdr:colOff>
      <xdr:row>77</xdr:row>
      <xdr:rowOff>166370</xdr:rowOff>
    </xdr:to>
    <xdr:sp macro="" textlink="">
      <xdr:nvSpPr>
        <xdr:cNvPr id="205" name="楕円 204"/>
        <xdr:cNvSpPr/>
      </xdr:nvSpPr>
      <xdr:spPr>
        <a:xfrm>
          <a:off x="984250" y="12979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xdr:rowOff>
    </xdr:from>
    <xdr:ext cx="581660" cy="237490"/>
    <xdr:sp macro="" textlink="">
      <xdr:nvSpPr>
        <xdr:cNvPr id="206" name="テキスト ボックス 205"/>
        <xdr:cNvSpPr txBox="1"/>
      </xdr:nvSpPr>
      <xdr:spPr>
        <a:xfrm>
          <a:off x="754380" y="12759690"/>
          <a:ext cx="5816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32740" cy="219075"/>
    <xdr:sp macro="" textlink="">
      <xdr:nvSpPr>
        <xdr:cNvPr id="215" name="テキスト ボックス 214"/>
        <xdr:cNvSpPr txBox="1"/>
      </xdr:nvSpPr>
      <xdr:spPr>
        <a:xfrm>
          <a:off x="66675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31775" cy="259080"/>
    <xdr:sp macro="" textlink="">
      <xdr:nvSpPr>
        <xdr:cNvPr id="218" name="テキスト ボックス 217"/>
        <xdr:cNvSpPr txBox="1"/>
      </xdr:nvSpPr>
      <xdr:spPr>
        <a:xfrm>
          <a:off x="474980" y="165874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5800" cy="250825"/>
    <xdr:sp macro="" textlink="">
      <xdr:nvSpPr>
        <xdr:cNvPr id="220" name="テキスト ボックス 219"/>
        <xdr:cNvSpPr txBox="1"/>
      </xdr:nvSpPr>
      <xdr:spPr>
        <a:xfrm>
          <a:off x="76200" y="1626044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5800" cy="259080"/>
    <xdr:sp macro="" textlink="">
      <xdr:nvSpPr>
        <xdr:cNvPr id="222" name="テキスト ボックス 221"/>
        <xdr:cNvSpPr txBox="1"/>
      </xdr:nvSpPr>
      <xdr:spPr>
        <a:xfrm>
          <a:off x="76200" y="159340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5800" cy="251460"/>
    <xdr:sp macro="" textlink="">
      <xdr:nvSpPr>
        <xdr:cNvPr id="224" name="テキスト ボックス 223"/>
        <xdr:cNvSpPr txBox="1"/>
      </xdr:nvSpPr>
      <xdr:spPr>
        <a:xfrm>
          <a:off x="76200" y="1560830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5800" cy="258445"/>
    <xdr:sp macro="" textlink="">
      <xdr:nvSpPr>
        <xdr:cNvPr id="226" name="テキスト ボックス 225"/>
        <xdr:cNvSpPr txBox="1"/>
      </xdr:nvSpPr>
      <xdr:spPr>
        <a:xfrm>
          <a:off x="7620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7" name="直線コネクタ 226"/>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37465</xdr:rowOff>
    </xdr:from>
    <xdr:ext cx="685800" cy="253365"/>
    <xdr:sp macro="" textlink="">
      <xdr:nvSpPr>
        <xdr:cNvPr id="228" name="テキスト ボックス 227"/>
        <xdr:cNvSpPr txBox="1"/>
      </xdr:nvSpPr>
      <xdr:spPr>
        <a:xfrm>
          <a:off x="7620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9" name="直線コネクタ 228"/>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36220"/>
    <xdr:sp macro="" textlink="">
      <xdr:nvSpPr>
        <xdr:cNvPr id="230" name="テキスト ボックス 229"/>
        <xdr:cNvSpPr txBox="1"/>
      </xdr:nvSpPr>
      <xdr:spPr>
        <a:xfrm>
          <a:off x="76200" y="14641830"/>
          <a:ext cx="68580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27305</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176395" y="15118715"/>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4670" cy="259080"/>
    <xdr:sp macro="" textlink="">
      <xdr:nvSpPr>
        <xdr:cNvPr id="233" name="衛生費最小値テキスト"/>
        <xdr:cNvSpPr txBox="1"/>
      </xdr:nvSpPr>
      <xdr:spPr>
        <a:xfrm>
          <a:off x="42291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108450" y="16720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142875</xdr:rowOff>
    </xdr:from>
    <xdr:ext cx="690245" cy="239395"/>
    <xdr:sp macro="" textlink="">
      <xdr:nvSpPr>
        <xdr:cNvPr id="235" name="衛生費最大値テキスト"/>
        <xdr:cNvSpPr txBox="1"/>
      </xdr:nvSpPr>
      <xdr:spPr>
        <a:xfrm>
          <a:off x="4229100" y="14899005"/>
          <a:ext cx="6902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27305</xdr:rowOff>
    </xdr:from>
    <xdr:to xmlns:xdr="http://schemas.openxmlformats.org/drawingml/2006/spreadsheetDrawing">
      <xdr:col>24</xdr:col>
      <xdr:colOff>152400</xdr:colOff>
      <xdr:row>90</xdr:row>
      <xdr:rowOff>27305</xdr:rowOff>
    </xdr:to>
    <xdr:cxnSp macro="">
      <xdr:nvCxnSpPr>
        <xdr:cNvPr id="236" name="直線コネクタ 235"/>
        <xdr:cNvCxnSpPr/>
      </xdr:nvCxnSpPr>
      <xdr:spPr>
        <a:xfrm>
          <a:off x="4108450" y="15118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99</xdr:row>
      <xdr:rowOff>56515</xdr:rowOff>
    </xdr:from>
    <xdr:to xmlns:xdr="http://schemas.openxmlformats.org/drawingml/2006/spreadsheetDrawing">
      <xdr:col>24</xdr:col>
      <xdr:colOff>63500</xdr:colOff>
      <xdr:row>99</xdr:row>
      <xdr:rowOff>75565</xdr:rowOff>
    </xdr:to>
    <xdr:cxnSp macro="">
      <xdr:nvCxnSpPr>
        <xdr:cNvPr id="237" name="直線コネクタ 236"/>
        <xdr:cNvCxnSpPr/>
      </xdr:nvCxnSpPr>
      <xdr:spPr>
        <a:xfrm flipV="1">
          <a:off x="3429000" y="16687165"/>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3810</xdr:rowOff>
    </xdr:from>
    <xdr:ext cx="534670" cy="259080"/>
    <xdr:sp macro="" textlink="">
      <xdr:nvSpPr>
        <xdr:cNvPr id="238" name="衛生費平均値テキスト"/>
        <xdr:cNvSpPr txBox="1"/>
      </xdr:nvSpPr>
      <xdr:spPr>
        <a:xfrm>
          <a:off x="4229100" y="16634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127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75565</xdr:rowOff>
    </xdr:from>
    <xdr:to xmlns:xdr="http://schemas.openxmlformats.org/drawingml/2006/spreadsheetDrawing">
      <xdr:col>19</xdr:col>
      <xdr:colOff>171450</xdr:colOff>
      <xdr:row>99</xdr:row>
      <xdr:rowOff>81280</xdr:rowOff>
    </xdr:to>
    <xdr:cxnSp macro="">
      <xdr:nvCxnSpPr>
        <xdr:cNvPr id="240" name="直線コネクタ 239"/>
        <xdr:cNvCxnSpPr/>
      </xdr:nvCxnSpPr>
      <xdr:spPr>
        <a:xfrm flipV="1">
          <a:off x="2622550" y="1670621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384550" y="16656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118745</xdr:rowOff>
    </xdr:from>
    <xdr:ext cx="517525" cy="259080"/>
    <xdr:sp macro="" textlink="">
      <xdr:nvSpPr>
        <xdr:cNvPr id="242" name="テキスト ボックス 241"/>
        <xdr:cNvSpPr txBox="1"/>
      </xdr:nvSpPr>
      <xdr:spPr>
        <a:xfrm>
          <a:off x="3187065" y="1674939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77470</xdr:rowOff>
    </xdr:from>
    <xdr:to xmlns:xdr="http://schemas.openxmlformats.org/drawingml/2006/spreadsheetDrawing">
      <xdr:col>15</xdr:col>
      <xdr:colOff>50800</xdr:colOff>
      <xdr:row>99</xdr:row>
      <xdr:rowOff>81280</xdr:rowOff>
    </xdr:to>
    <xdr:cxnSp macro="">
      <xdr:nvCxnSpPr>
        <xdr:cNvPr id="243" name="直線コネクタ 242"/>
        <xdr:cNvCxnSpPr/>
      </xdr:nvCxnSpPr>
      <xdr:spPr>
        <a:xfrm>
          <a:off x="1828800" y="1670812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57175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144780</xdr:rowOff>
    </xdr:from>
    <xdr:ext cx="517525" cy="250190"/>
    <xdr:sp macro="" textlink="">
      <xdr:nvSpPr>
        <xdr:cNvPr id="245" name="テキスト ボックス 244"/>
        <xdr:cNvSpPr txBox="1"/>
      </xdr:nvSpPr>
      <xdr:spPr>
        <a:xfrm>
          <a:off x="2393315" y="1643253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99</xdr:row>
      <xdr:rowOff>77470</xdr:rowOff>
    </xdr:from>
    <xdr:to xmlns:xdr="http://schemas.openxmlformats.org/drawingml/2006/spreadsheetDrawing">
      <xdr:col>10</xdr:col>
      <xdr:colOff>114300</xdr:colOff>
      <xdr:row>99</xdr:row>
      <xdr:rowOff>78740</xdr:rowOff>
    </xdr:to>
    <xdr:cxnSp macro="">
      <xdr:nvCxnSpPr>
        <xdr:cNvPr id="246" name="直線コネクタ 245"/>
        <xdr:cNvCxnSpPr/>
      </xdr:nvCxnSpPr>
      <xdr:spPr>
        <a:xfrm flipV="1">
          <a:off x="1028700" y="1670812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7780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120650</xdr:rowOff>
    </xdr:from>
    <xdr:ext cx="534670" cy="251460"/>
    <xdr:sp macro="" textlink="">
      <xdr:nvSpPr>
        <xdr:cNvPr id="248" name="テキスト ボックス 247"/>
        <xdr:cNvSpPr txBox="1"/>
      </xdr:nvSpPr>
      <xdr:spPr>
        <a:xfrm>
          <a:off x="1580515" y="16751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49" name="フローチャート: 判断 248"/>
        <xdr:cNvSpPr/>
      </xdr:nvSpPr>
      <xdr:spPr>
        <a:xfrm>
          <a:off x="984250" y="16659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17525" cy="250190"/>
    <xdr:sp macro="" textlink="">
      <xdr:nvSpPr>
        <xdr:cNvPr id="250" name="テキスト ボックス 249"/>
        <xdr:cNvSpPr txBox="1"/>
      </xdr:nvSpPr>
      <xdr:spPr>
        <a:xfrm>
          <a:off x="786765" y="1675257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2" name="テキスト ボックス 251"/>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44855" cy="259080"/>
    <xdr:sp macro="" textlink="">
      <xdr:nvSpPr>
        <xdr:cNvPr id="253" name="テキスト ボックス 252"/>
        <xdr:cNvSpPr txBox="1"/>
      </xdr:nvSpPr>
      <xdr:spPr>
        <a:xfrm>
          <a:off x="24511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5" name="テキスト ボックス 254"/>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6350</xdr:rowOff>
    </xdr:from>
    <xdr:to xmlns:xdr="http://schemas.openxmlformats.org/drawingml/2006/spreadsheetDrawing">
      <xdr:col>24</xdr:col>
      <xdr:colOff>114300</xdr:colOff>
      <xdr:row>99</xdr:row>
      <xdr:rowOff>107315</xdr:rowOff>
    </xdr:to>
    <xdr:sp macro="" textlink="">
      <xdr:nvSpPr>
        <xdr:cNvPr id="256" name="楕円 255"/>
        <xdr:cNvSpPr/>
      </xdr:nvSpPr>
      <xdr:spPr>
        <a:xfrm>
          <a:off x="4127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136525</xdr:rowOff>
    </xdr:from>
    <xdr:ext cx="598805" cy="258445"/>
    <xdr:sp macro="" textlink="">
      <xdr:nvSpPr>
        <xdr:cNvPr id="257" name="衛生費該当値テキスト"/>
        <xdr:cNvSpPr txBox="1"/>
      </xdr:nvSpPr>
      <xdr:spPr>
        <a:xfrm>
          <a:off x="4229100" y="16424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24765</xdr:rowOff>
    </xdr:from>
    <xdr:to xmlns:xdr="http://schemas.openxmlformats.org/drawingml/2006/spreadsheetDrawing">
      <xdr:col>20</xdr:col>
      <xdr:colOff>38100</xdr:colOff>
      <xdr:row>99</xdr:row>
      <xdr:rowOff>126365</xdr:rowOff>
    </xdr:to>
    <xdr:sp macro="" textlink="">
      <xdr:nvSpPr>
        <xdr:cNvPr id="258" name="楕円 257"/>
        <xdr:cNvSpPr/>
      </xdr:nvSpPr>
      <xdr:spPr>
        <a:xfrm>
          <a:off x="3384550" y="16655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143510</xdr:rowOff>
    </xdr:from>
    <xdr:ext cx="517525" cy="251460"/>
    <xdr:sp macro="" textlink="">
      <xdr:nvSpPr>
        <xdr:cNvPr id="259" name="テキスト ボックス 258"/>
        <xdr:cNvSpPr txBox="1"/>
      </xdr:nvSpPr>
      <xdr:spPr>
        <a:xfrm>
          <a:off x="3187065" y="1643126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30480</xdr:rowOff>
    </xdr:from>
    <xdr:to xmlns:xdr="http://schemas.openxmlformats.org/drawingml/2006/spreadsheetDrawing">
      <xdr:col>15</xdr:col>
      <xdr:colOff>101600</xdr:colOff>
      <xdr:row>99</xdr:row>
      <xdr:rowOff>132080</xdr:rowOff>
    </xdr:to>
    <xdr:sp macro="" textlink="">
      <xdr:nvSpPr>
        <xdr:cNvPr id="260" name="楕円 259"/>
        <xdr:cNvSpPr/>
      </xdr:nvSpPr>
      <xdr:spPr>
        <a:xfrm>
          <a:off x="257175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123190</xdr:rowOff>
    </xdr:from>
    <xdr:ext cx="517525" cy="248920"/>
    <xdr:sp macro="" textlink="">
      <xdr:nvSpPr>
        <xdr:cNvPr id="261" name="テキスト ボックス 260"/>
        <xdr:cNvSpPr txBox="1"/>
      </xdr:nvSpPr>
      <xdr:spPr>
        <a:xfrm>
          <a:off x="2393315" y="1675384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26670</xdr:rowOff>
    </xdr:from>
    <xdr:to xmlns:xdr="http://schemas.openxmlformats.org/drawingml/2006/spreadsheetDrawing">
      <xdr:col>10</xdr:col>
      <xdr:colOff>165100</xdr:colOff>
      <xdr:row>99</xdr:row>
      <xdr:rowOff>128270</xdr:rowOff>
    </xdr:to>
    <xdr:sp macro="" textlink="">
      <xdr:nvSpPr>
        <xdr:cNvPr id="262" name="楕円 261"/>
        <xdr:cNvSpPr/>
      </xdr:nvSpPr>
      <xdr:spPr>
        <a:xfrm>
          <a:off x="17780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144780</xdr:rowOff>
    </xdr:from>
    <xdr:ext cx="534670" cy="250190"/>
    <xdr:sp macro="" textlink="">
      <xdr:nvSpPr>
        <xdr:cNvPr id="263" name="テキスト ボックス 262"/>
        <xdr:cNvSpPr txBox="1"/>
      </xdr:nvSpPr>
      <xdr:spPr>
        <a:xfrm>
          <a:off x="1580515" y="164325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27940</xdr:rowOff>
    </xdr:from>
    <xdr:to xmlns:xdr="http://schemas.openxmlformats.org/drawingml/2006/spreadsheetDrawing">
      <xdr:col>6</xdr:col>
      <xdr:colOff>38100</xdr:colOff>
      <xdr:row>99</xdr:row>
      <xdr:rowOff>129540</xdr:rowOff>
    </xdr:to>
    <xdr:sp macro="" textlink="">
      <xdr:nvSpPr>
        <xdr:cNvPr id="264" name="楕円 263"/>
        <xdr:cNvSpPr/>
      </xdr:nvSpPr>
      <xdr:spPr>
        <a:xfrm>
          <a:off x="984250" y="1665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146050</xdr:rowOff>
    </xdr:from>
    <xdr:ext cx="517525" cy="248920"/>
    <xdr:sp macro="" textlink="">
      <xdr:nvSpPr>
        <xdr:cNvPr id="265" name="テキスト ボックス 264"/>
        <xdr:cNvSpPr txBox="1"/>
      </xdr:nvSpPr>
      <xdr:spPr>
        <a:xfrm>
          <a:off x="786765" y="1643380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6" name="正方形/長方形 265"/>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7" name="正方形/長方形 266"/>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9" name="正方形/長方形 268"/>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1" name="正方形/長方形 270"/>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3" name="正方形/長方形 272"/>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32740" cy="219075"/>
    <xdr:sp macro="" textlink="">
      <xdr:nvSpPr>
        <xdr:cNvPr id="274" name="テキスト ボックス 273"/>
        <xdr:cNvSpPr txBox="1"/>
      </xdr:nvSpPr>
      <xdr:spPr>
        <a:xfrm>
          <a:off x="591820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5" name="直線コネクタ 274"/>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6" name="直線コネクタ 275"/>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31775" cy="238125"/>
    <xdr:sp macro="" textlink="">
      <xdr:nvSpPr>
        <xdr:cNvPr id="277" name="テキスト ボックス 276"/>
        <xdr:cNvSpPr txBox="1"/>
      </xdr:nvSpPr>
      <xdr:spPr>
        <a:xfrm>
          <a:off x="572643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8" name="直線コネクタ 277"/>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50215" cy="241300"/>
    <xdr:sp macro="" textlink="">
      <xdr:nvSpPr>
        <xdr:cNvPr id="279" name="テキスト ボックス 278"/>
        <xdr:cNvSpPr txBox="1"/>
      </xdr:nvSpPr>
      <xdr:spPr>
        <a:xfrm>
          <a:off x="5527040" y="6179820"/>
          <a:ext cx="4502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80" name="直線コネクタ 279"/>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50215" cy="253365"/>
    <xdr:sp macro="" textlink="">
      <xdr:nvSpPr>
        <xdr:cNvPr id="281" name="テキスト ボックス 280"/>
        <xdr:cNvSpPr txBox="1"/>
      </xdr:nvSpPr>
      <xdr:spPr>
        <a:xfrm>
          <a:off x="5527040" y="5860415"/>
          <a:ext cx="4502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2" name="直線コネクタ 281"/>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50215" cy="252095"/>
    <xdr:sp macro="" textlink="">
      <xdr:nvSpPr>
        <xdr:cNvPr id="283" name="テキスト ボックス 282"/>
        <xdr:cNvSpPr txBox="1"/>
      </xdr:nvSpPr>
      <xdr:spPr>
        <a:xfrm>
          <a:off x="5527040" y="5541645"/>
          <a:ext cx="4502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4" name="直線コネクタ 283"/>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50215" cy="252730"/>
    <xdr:sp macro="" textlink="">
      <xdr:nvSpPr>
        <xdr:cNvPr id="285" name="テキスト ボックス 284"/>
        <xdr:cNvSpPr txBox="1"/>
      </xdr:nvSpPr>
      <xdr:spPr>
        <a:xfrm>
          <a:off x="5527040" y="5222240"/>
          <a:ext cx="4502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6" name="直線コネクタ 285"/>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50215" cy="253365"/>
    <xdr:sp macro="" textlink="">
      <xdr:nvSpPr>
        <xdr:cNvPr id="287" name="テキスト ボックス 286"/>
        <xdr:cNvSpPr txBox="1"/>
      </xdr:nvSpPr>
      <xdr:spPr>
        <a:xfrm>
          <a:off x="5527040" y="4902835"/>
          <a:ext cx="4502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50215" cy="236220"/>
    <xdr:sp macro="" textlink="">
      <xdr:nvSpPr>
        <xdr:cNvPr id="289" name="テキスト ボックス 288"/>
        <xdr:cNvSpPr txBox="1"/>
      </xdr:nvSpPr>
      <xdr:spPr>
        <a:xfrm>
          <a:off x="5527040" y="45834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0"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113665</xdr:rowOff>
    </xdr:from>
    <xdr:to xmlns:xdr="http://schemas.openxmlformats.org/drawingml/2006/spreadsheetDrawing">
      <xdr:col>54</xdr:col>
      <xdr:colOff>171450</xdr:colOff>
      <xdr:row>39</xdr:row>
      <xdr:rowOff>96520</xdr:rowOff>
    </xdr:to>
    <xdr:cxnSp macro="">
      <xdr:nvCxnSpPr>
        <xdr:cNvPr id="291" name="直線コネクタ 290"/>
        <xdr:cNvCxnSpPr/>
      </xdr:nvCxnSpPr>
      <xdr:spPr>
        <a:xfrm flipV="1">
          <a:off x="9429750" y="514667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32410" cy="253365"/>
    <xdr:sp macro="" textlink="">
      <xdr:nvSpPr>
        <xdr:cNvPr id="292" name="労働費最小値テキスト"/>
        <xdr:cNvSpPr txBox="1"/>
      </xdr:nvSpPr>
      <xdr:spPr>
        <a:xfrm>
          <a:off x="9480550" y="6642100"/>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93" name="直線コネクタ 292"/>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61595</xdr:rowOff>
    </xdr:from>
    <xdr:ext cx="452755" cy="252095"/>
    <xdr:sp macro="" textlink="">
      <xdr:nvSpPr>
        <xdr:cNvPr id="294" name="労働費最大値テキスト"/>
        <xdr:cNvSpPr txBox="1"/>
      </xdr:nvSpPr>
      <xdr:spPr>
        <a:xfrm>
          <a:off x="9480550" y="4926965"/>
          <a:ext cx="4527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113665</xdr:rowOff>
    </xdr:from>
    <xdr:to xmlns:xdr="http://schemas.openxmlformats.org/drawingml/2006/spreadsheetDrawing">
      <xdr:col>55</xdr:col>
      <xdr:colOff>88900</xdr:colOff>
      <xdr:row>30</xdr:row>
      <xdr:rowOff>113665</xdr:rowOff>
    </xdr:to>
    <xdr:cxnSp macro="">
      <xdr:nvCxnSpPr>
        <xdr:cNvPr id="295" name="直線コネクタ 294"/>
        <xdr:cNvCxnSpPr/>
      </xdr:nvCxnSpPr>
      <xdr:spPr>
        <a:xfrm>
          <a:off x="9359900" y="5146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96520</xdr:rowOff>
    </xdr:from>
    <xdr:to xmlns:xdr="http://schemas.openxmlformats.org/drawingml/2006/spreadsheetDrawing">
      <xdr:col>55</xdr:col>
      <xdr:colOff>0</xdr:colOff>
      <xdr:row>39</xdr:row>
      <xdr:rowOff>96520</xdr:rowOff>
    </xdr:to>
    <xdr:cxnSp macro="">
      <xdr:nvCxnSpPr>
        <xdr:cNvPr id="296" name="直線コネクタ 295"/>
        <xdr:cNvCxnSpPr/>
      </xdr:nvCxnSpPr>
      <xdr:spPr>
        <a:xfrm>
          <a:off x="8686800" y="66382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124460</xdr:rowOff>
    </xdr:from>
    <xdr:ext cx="361315" cy="239395"/>
    <xdr:sp macro="" textlink="">
      <xdr:nvSpPr>
        <xdr:cNvPr id="297" name="労働費平均値テキスト"/>
        <xdr:cNvSpPr txBox="1"/>
      </xdr:nvSpPr>
      <xdr:spPr>
        <a:xfrm>
          <a:off x="9480550" y="6163310"/>
          <a:ext cx="36131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101600</xdr:rowOff>
    </xdr:from>
    <xdr:to xmlns:xdr="http://schemas.openxmlformats.org/drawingml/2006/spreadsheetDrawing">
      <xdr:col>55</xdr:col>
      <xdr:colOff>50800</xdr:colOff>
      <xdr:row>38</xdr:row>
      <xdr:rowOff>33655</xdr:rowOff>
    </xdr:to>
    <xdr:sp macro="" textlink="">
      <xdr:nvSpPr>
        <xdr:cNvPr id="298" name="フローチャート: 判断 297"/>
        <xdr:cNvSpPr/>
      </xdr:nvSpPr>
      <xdr:spPr>
        <a:xfrm>
          <a:off x="9398000" y="6308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96520</xdr:rowOff>
    </xdr:from>
    <xdr:to xmlns:xdr="http://schemas.openxmlformats.org/drawingml/2006/spreadsheetDrawing">
      <xdr:col>50</xdr:col>
      <xdr:colOff>114300</xdr:colOff>
      <xdr:row>39</xdr:row>
      <xdr:rowOff>96520</xdr:rowOff>
    </xdr:to>
    <xdr:cxnSp macro="">
      <xdr:nvCxnSpPr>
        <xdr:cNvPr id="299" name="直線コネクタ 298"/>
        <xdr:cNvCxnSpPr/>
      </xdr:nvCxnSpPr>
      <xdr:spPr>
        <a:xfrm>
          <a:off x="78867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128905</xdr:rowOff>
    </xdr:from>
    <xdr:to xmlns:xdr="http://schemas.openxmlformats.org/drawingml/2006/spreadsheetDrawing">
      <xdr:col>50</xdr:col>
      <xdr:colOff>165100</xdr:colOff>
      <xdr:row>38</xdr:row>
      <xdr:rowOff>60960</xdr:rowOff>
    </xdr:to>
    <xdr:sp macro="" textlink="">
      <xdr:nvSpPr>
        <xdr:cNvPr id="300" name="フローチャート: 判断 299"/>
        <xdr:cNvSpPr/>
      </xdr:nvSpPr>
      <xdr:spPr>
        <a:xfrm>
          <a:off x="8636000" y="6335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76835</xdr:rowOff>
    </xdr:from>
    <xdr:ext cx="378460" cy="253365"/>
    <xdr:sp macro="" textlink="">
      <xdr:nvSpPr>
        <xdr:cNvPr id="301" name="テキスト ボックス 300"/>
        <xdr:cNvSpPr txBox="1"/>
      </xdr:nvSpPr>
      <xdr:spPr>
        <a:xfrm>
          <a:off x="8516620" y="61156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96520</xdr:rowOff>
    </xdr:from>
    <xdr:to xmlns:xdr="http://schemas.openxmlformats.org/drawingml/2006/spreadsheetDrawing">
      <xdr:col>45</xdr:col>
      <xdr:colOff>171450</xdr:colOff>
      <xdr:row>39</xdr:row>
      <xdr:rowOff>96520</xdr:rowOff>
    </xdr:to>
    <xdr:cxnSp macro="">
      <xdr:nvCxnSpPr>
        <xdr:cNvPr id="302" name="直線コネクタ 301"/>
        <xdr:cNvCxnSpPr/>
      </xdr:nvCxnSpPr>
      <xdr:spPr>
        <a:xfrm>
          <a:off x="70802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116840</xdr:rowOff>
    </xdr:from>
    <xdr:to xmlns:xdr="http://schemas.openxmlformats.org/drawingml/2006/spreadsheetDrawing">
      <xdr:col>46</xdr:col>
      <xdr:colOff>38100</xdr:colOff>
      <xdr:row>38</xdr:row>
      <xdr:rowOff>48895</xdr:rowOff>
    </xdr:to>
    <xdr:sp macro="" textlink="">
      <xdr:nvSpPr>
        <xdr:cNvPr id="303" name="フローチャート: 判断 302"/>
        <xdr:cNvSpPr/>
      </xdr:nvSpPr>
      <xdr:spPr>
        <a:xfrm>
          <a:off x="7842250" y="6323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64135</xdr:rowOff>
    </xdr:from>
    <xdr:ext cx="378460" cy="252095"/>
    <xdr:sp macro="" textlink="">
      <xdr:nvSpPr>
        <xdr:cNvPr id="304" name="テキスト ボックス 303"/>
        <xdr:cNvSpPr txBox="1"/>
      </xdr:nvSpPr>
      <xdr:spPr>
        <a:xfrm>
          <a:off x="7715250" y="61029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96520</xdr:rowOff>
    </xdr:from>
    <xdr:to xmlns:xdr="http://schemas.openxmlformats.org/drawingml/2006/spreadsheetDrawing">
      <xdr:col>41</xdr:col>
      <xdr:colOff>50800</xdr:colOff>
      <xdr:row>39</xdr:row>
      <xdr:rowOff>96520</xdr:rowOff>
    </xdr:to>
    <xdr:cxnSp macro="">
      <xdr:nvCxnSpPr>
        <xdr:cNvPr id="305" name="直線コネクタ 304"/>
        <xdr:cNvCxnSpPr/>
      </xdr:nvCxnSpPr>
      <xdr:spPr>
        <a:xfrm>
          <a:off x="6286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129540</xdr:rowOff>
    </xdr:from>
    <xdr:to xmlns:xdr="http://schemas.openxmlformats.org/drawingml/2006/spreadsheetDrawing">
      <xdr:col>41</xdr:col>
      <xdr:colOff>101600</xdr:colOff>
      <xdr:row>38</xdr:row>
      <xdr:rowOff>61595</xdr:rowOff>
    </xdr:to>
    <xdr:sp macro="" textlink="">
      <xdr:nvSpPr>
        <xdr:cNvPr id="306" name="フローチャート: 判断 305"/>
        <xdr:cNvSpPr/>
      </xdr:nvSpPr>
      <xdr:spPr>
        <a:xfrm>
          <a:off x="70294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77470</xdr:rowOff>
    </xdr:from>
    <xdr:ext cx="378460" cy="252730"/>
    <xdr:sp macro="" textlink="">
      <xdr:nvSpPr>
        <xdr:cNvPr id="307" name="テキスト ボックス 306"/>
        <xdr:cNvSpPr txBox="1"/>
      </xdr:nvSpPr>
      <xdr:spPr>
        <a:xfrm>
          <a:off x="6910070" y="61163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154305</xdr:rowOff>
    </xdr:from>
    <xdr:to xmlns:xdr="http://schemas.openxmlformats.org/drawingml/2006/spreadsheetDrawing">
      <xdr:col>36</xdr:col>
      <xdr:colOff>165100</xdr:colOff>
      <xdr:row>38</xdr:row>
      <xdr:rowOff>86360</xdr:rowOff>
    </xdr:to>
    <xdr:sp macro="" textlink="">
      <xdr:nvSpPr>
        <xdr:cNvPr id="308" name="フローチャート: 判断 307"/>
        <xdr:cNvSpPr/>
      </xdr:nvSpPr>
      <xdr:spPr>
        <a:xfrm>
          <a:off x="6235700" y="6360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102870</xdr:rowOff>
    </xdr:from>
    <xdr:ext cx="378460" cy="236855"/>
    <xdr:sp macro="" textlink="">
      <xdr:nvSpPr>
        <xdr:cNvPr id="309" name="テキスト ボックス 308"/>
        <xdr:cNvSpPr txBox="1"/>
      </xdr:nvSpPr>
      <xdr:spPr>
        <a:xfrm>
          <a:off x="6116320" y="6141720"/>
          <a:ext cx="3784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0" name="テキスト ボックス 30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1" name="テキスト ボックス 31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2" name="テキスト ボックス 31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44855" cy="253365"/>
    <xdr:sp macro="" textlink="">
      <xdr:nvSpPr>
        <xdr:cNvPr id="313" name="テキスト ボックス 312"/>
        <xdr:cNvSpPr txBox="1"/>
      </xdr:nvSpPr>
      <xdr:spPr>
        <a:xfrm>
          <a:off x="6908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4" name="テキスト ボックス 31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47625</xdr:rowOff>
    </xdr:from>
    <xdr:to xmlns:xdr="http://schemas.openxmlformats.org/drawingml/2006/spreadsheetDrawing">
      <xdr:col>55</xdr:col>
      <xdr:colOff>50800</xdr:colOff>
      <xdr:row>39</xdr:row>
      <xdr:rowOff>146685</xdr:rowOff>
    </xdr:to>
    <xdr:sp macro="" textlink="">
      <xdr:nvSpPr>
        <xdr:cNvPr id="315" name="楕円 314"/>
        <xdr:cNvSpPr/>
      </xdr:nvSpPr>
      <xdr:spPr>
        <a:xfrm>
          <a:off x="939800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131445</xdr:rowOff>
    </xdr:from>
    <xdr:ext cx="232410" cy="252095"/>
    <xdr:sp macro="" textlink="">
      <xdr:nvSpPr>
        <xdr:cNvPr id="316" name="労働費該当値テキスト"/>
        <xdr:cNvSpPr txBox="1"/>
      </xdr:nvSpPr>
      <xdr:spPr>
        <a:xfrm>
          <a:off x="9480550" y="6505575"/>
          <a:ext cx="2324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47625</xdr:rowOff>
    </xdr:from>
    <xdr:to xmlns:xdr="http://schemas.openxmlformats.org/drawingml/2006/spreadsheetDrawing">
      <xdr:col>50</xdr:col>
      <xdr:colOff>165100</xdr:colOff>
      <xdr:row>39</xdr:row>
      <xdr:rowOff>146685</xdr:rowOff>
    </xdr:to>
    <xdr:sp macro="" textlink="">
      <xdr:nvSpPr>
        <xdr:cNvPr id="317" name="楕円 316"/>
        <xdr:cNvSpPr/>
      </xdr:nvSpPr>
      <xdr:spPr>
        <a:xfrm>
          <a:off x="86360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137795</xdr:rowOff>
    </xdr:from>
    <xdr:ext cx="249555" cy="253365"/>
    <xdr:sp macro="" textlink="">
      <xdr:nvSpPr>
        <xdr:cNvPr id="318" name="テキスト ボックス 317"/>
        <xdr:cNvSpPr txBox="1"/>
      </xdr:nvSpPr>
      <xdr:spPr>
        <a:xfrm>
          <a:off x="85725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47625</xdr:rowOff>
    </xdr:from>
    <xdr:to xmlns:xdr="http://schemas.openxmlformats.org/drawingml/2006/spreadsheetDrawing">
      <xdr:col>46</xdr:col>
      <xdr:colOff>38100</xdr:colOff>
      <xdr:row>39</xdr:row>
      <xdr:rowOff>146685</xdr:rowOff>
    </xdr:to>
    <xdr:sp macro="" textlink="">
      <xdr:nvSpPr>
        <xdr:cNvPr id="319" name="楕円 318"/>
        <xdr:cNvSpPr/>
      </xdr:nvSpPr>
      <xdr:spPr>
        <a:xfrm>
          <a:off x="78422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137795</xdr:rowOff>
    </xdr:from>
    <xdr:ext cx="232410" cy="253365"/>
    <xdr:sp macro="" textlink="">
      <xdr:nvSpPr>
        <xdr:cNvPr id="320" name="テキスト ボックス 319"/>
        <xdr:cNvSpPr txBox="1"/>
      </xdr:nvSpPr>
      <xdr:spPr>
        <a:xfrm>
          <a:off x="776859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47625</xdr:rowOff>
    </xdr:from>
    <xdr:to xmlns:xdr="http://schemas.openxmlformats.org/drawingml/2006/spreadsheetDrawing">
      <xdr:col>41</xdr:col>
      <xdr:colOff>101600</xdr:colOff>
      <xdr:row>39</xdr:row>
      <xdr:rowOff>146685</xdr:rowOff>
    </xdr:to>
    <xdr:sp macro="" textlink="">
      <xdr:nvSpPr>
        <xdr:cNvPr id="321" name="楕円 320"/>
        <xdr:cNvSpPr/>
      </xdr:nvSpPr>
      <xdr:spPr>
        <a:xfrm>
          <a:off x="7029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137795</xdr:rowOff>
    </xdr:from>
    <xdr:ext cx="232410" cy="253365"/>
    <xdr:sp macro="" textlink="">
      <xdr:nvSpPr>
        <xdr:cNvPr id="322" name="テキスト ボックス 321"/>
        <xdr:cNvSpPr txBox="1"/>
      </xdr:nvSpPr>
      <xdr:spPr>
        <a:xfrm>
          <a:off x="697484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47625</xdr:rowOff>
    </xdr:from>
    <xdr:to xmlns:xdr="http://schemas.openxmlformats.org/drawingml/2006/spreadsheetDrawing">
      <xdr:col>36</xdr:col>
      <xdr:colOff>165100</xdr:colOff>
      <xdr:row>39</xdr:row>
      <xdr:rowOff>146685</xdr:rowOff>
    </xdr:to>
    <xdr:sp macro="" textlink="">
      <xdr:nvSpPr>
        <xdr:cNvPr id="323" name="楕円 322"/>
        <xdr:cNvSpPr/>
      </xdr:nvSpPr>
      <xdr:spPr>
        <a:xfrm>
          <a:off x="6235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137795</xdr:rowOff>
    </xdr:from>
    <xdr:ext cx="249555" cy="253365"/>
    <xdr:sp macro="" textlink="">
      <xdr:nvSpPr>
        <xdr:cNvPr id="324" name="テキスト ボックス 323"/>
        <xdr:cNvSpPr txBox="1"/>
      </xdr:nvSpPr>
      <xdr:spPr>
        <a:xfrm>
          <a:off x="6172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5" name="正方形/長方形 32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6" name="正方形/長方形 32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8" name="正方形/長方形 32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0" name="正方形/長方形 32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2" name="正方形/長方形 33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32740" cy="219075"/>
    <xdr:sp macro="" textlink="">
      <xdr:nvSpPr>
        <xdr:cNvPr id="333" name="テキスト ボックス 332"/>
        <xdr:cNvSpPr txBox="1"/>
      </xdr:nvSpPr>
      <xdr:spPr>
        <a:xfrm>
          <a:off x="591820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4" name="直線コネクタ 33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5" name="直線コネクタ 334"/>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31775" cy="237490"/>
    <xdr:sp macro="" textlink="">
      <xdr:nvSpPr>
        <xdr:cNvPr id="336" name="テキスト ボックス 335"/>
        <xdr:cNvSpPr txBox="1"/>
      </xdr:nvSpPr>
      <xdr:spPr>
        <a:xfrm>
          <a:off x="572643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7" name="直線コネクタ 336"/>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14350" cy="237490"/>
    <xdr:sp macro="" textlink="">
      <xdr:nvSpPr>
        <xdr:cNvPr id="338" name="テキスト ボックス 337"/>
        <xdr:cNvSpPr txBox="1"/>
      </xdr:nvSpPr>
      <xdr:spPr>
        <a:xfrm>
          <a:off x="5481955" y="9426575"/>
          <a:ext cx="51435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9" name="直線コネクタ 338"/>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14350" cy="236220"/>
    <xdr:sp macro="" textlink="">
      <xdr:nvSpPr>
        <xdr:cNvPr id="340" name="テキスト ボックス 339"/>
        <xdr:cNvSpPr txBox="1"/>
      </xdr:nvSpPr>
      <xdr:spPr>
        <a:xfrm>
          <a:off x="5481955" y="9053830"/>
          <a:ext cx="51435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41" name="直線コネクタ 340"/>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14350" cy="237490"/>
    <xdr:sp macro="" textlink="">
      <xdr:nvSpPr>
        <xdr:cNvPr id="342" name="テキスト ボックス 341"/>
        <xdr:cNvSpPr txBox="1"/>
      </xdr:nvSpPr>
      <xdr:spPr>
        <a:xfrm>
          <a:off x="5481955" y="8681720"/>
          <a:ext cx="51435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3" name="直線コネクタ 342"/>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37490"/>
    <xdr:sp macro="" textlink="">
      <xdr:nvSpPr>
        <xdr:cNvPr id="344" name="テキスト ボックス 343"/>
        <xdr:cNvSpPr txBox="1"/>
      </xdr:nvSpPr>
      <xdr:spPr>
        <a:xfrm>
          <a:off x="5417820" y="83089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5" name="直線コネクタ 344"/>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36220"/>
    <xdr:sp macro="" textlink="">
      <xdr:nvSpPr>
        <xdr:cNvPr id="346" name="テキスト ボックス 345"/>
        <xdr:cNvSpPr txBox="1"/>
      </xdr:nvSpPr>
      <xdr:spPr>
        <a:xfrm>
          <a:off x="541782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7"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62230</xdr:rowOff>
    </xdr:from>
    <xdr:to xmlns:xdr="http://schemas.openxmlformats.org/drawingml/2006/spreadsheetDrawing">
      <xdr:col>54</xdr:col>
      <xdr:colOff>171450</xdr:colOff>
      <xdr:row>58</xdr:row>
      <xdr:rowOff>133985</xdr:rowOff>
    </xdr:to>
    <xdr:cxnSp macro="">
      <xdr:nvCxnSpPr>
        <xdr:cNvPr id="348" name="直線コネクタ 347"/>
        <xdr:cNvCxnSpPr/>
      </xdr:nvCxnSpPr>
      <xdr:spPr>
        <a:xfrm flipV="1">
          <a:off x="9429750" y="844804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137795</xdr:rowOff>
    </xdr:from>
    <xdr:ext cx="452755" cy="253365"/>
    <xdr:sp macro="" textlink="">
      <xdr:nvSpPr>
        <xdr:cNvPr id="349" name="農林水産業費最小値テキスト"/>
        <xdr:cNvSpPr txBox="1"/>
      </xdr:nvSpPr>
      <xdr:spPr>
        <a:xfrm>
          <a:off x="9480550" y="9864725"/>
          <a:ext cx="452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133985</xdr:rowOff>
    </xdr:from>
    <xdr:to xmlns:xdr="http://schemas.openxmlformats.org/drawingml/2006/spreadsheetDrawing">
      <xdr:col>55</xdr:col>
      <xdr:colOff>88900</xdr:colOff>
      <xdr:row>58</xdr:row>
      <xdr:rowOff>133985</xdr:rowOff>
    </xdr:to>
    <xdr:cxnSp macro="">
      <xdr:nvCxnSpPr>
        <xdr:cNvPr id="350" name="直線コネクタ 349"/>
        <xdr:cNvCxnSpPr/>
      </xdr:nvCxnSpPr>
      <xdr:spPr>
        <a:xfrm>
          <a:off x="935990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10795</xdr:rowOff>
    </xdr:from>
    <xdr:ext cx="581660" cy="241300"/>
    <xdr:sp macro="" textlink="">
      <xdr:nvSpPr>
        <xdr:cNvPr id="351" name="農林水産業費最大値テキスト"/>
        <xdr:cNvSpPr txBox="1"/>
      </xdr:nvSpPr>
      <xdr:spPr>
        <a:xfrm>
          <a:off x="9480550" y="8228965"/>
          <a:ext cx="5816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62230</xdr:rowOff>
    </xdr:from>
    <xdr:to xmlns:xdr="http://schemas.openxmlformats.org/drawingml/2006/spreadsheetDrawing">
      <xdr:col>55</xdr:col>
      <xdr:colOff>88900</xdr:colOff>
      <xdr:row>50</xdr:row>
      <xdr:rowOff>62230</xdr:rowOff>
    </xdr:to>
    <xdr:cxnSp macro="">
      <xdr:nvCxnSpPr>
        <xdr:cNvPr id="352" name="直線コネクタ 351"/>
        <xdr:cNvCxnSpPr/>
      </xdr:nvCxnSpPr>
      <xdr:spPr>
        <a:xfrm>
          <a:off x="9359900" y="8448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64135</xdr:rowOff>
    </xdr:from>
    <xdr:to xmlns:xdr="http://schemas.openxmlformats.org/drawingml/2006/spreadsheetDrawing">
      <xdr:col>55</xdr:col>
      <xdr:colOff>0</xdr:colOff>
      <xdr:row>58</xdr:row>
      <xdr:rowOff>78105</xdr:rowOff>
    </xdr:to>
    <xdr:cxnSp macro="">
      <xdr:nvCxnSpPr>
        <xdr:cNvPr id="353" name="直線コネクタ 352"/>
        <xdr:cNvCxnSpPr/>
      </xdr:nvCxnSpPr>
      <xdr:spPr>
        <a:xfrm flipV="1">
          <a:off x="8686800" y="9791065"/>
          <a:ext cx="742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28575</xdr:rowOff>
    </xdr:from>
    <xdr:ext cx="517525" cy="241935"/>
    <xdr:sp macro="" textlink="">
      <xdr:nvSpPr>
        <xdr:cNvPr id="354" name="農林水産業費平均値テキスト"/>
        <xdr:cNvSpPr txBox="1"/>
      </xdr:nvSpPr>
      <xdr:spPr>
        <a:xfrm>
          <a:off x="9480550" y="9252585"/>
          <a:ext cx="51752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5715</xdr:rowOff>
    </xdr:from>
    <xdr:to xmlns:xdr="http://schemas.openxmlformats.org/drawingml/2006/spreadsheetDrawing">
      <xdr:col>55</xdr:col>
      <xdr:colOff>50800</xdr:colOff>
      <xdr:row>56</xdr:row>
      <xdr:rowOff>105410</xdr:rowOff>
    </xdr:to>
    <xdr:sp macro="" textlink="">
      <xdr:nvSpPr>
        <xdr:cNvPr id="355" name="フローチャート: 判断 354"/>
        <xdr:cNvSpPr/>
      </xdr:nvSpPr>
      <xdr:spPr>
        <a:xfrm>
          <a:off x="9398000" y="93973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73025</xdr:rowOff>
    </xdr:from>
    <xdr:to xmlns:xdr="http://schemas.openxmlformats.org/drawingml/2006/spreadsheetDrawing">
      <xdr:col>50</xdr:col>
      <xdr:colOff>114300</xdr:colOff>
      <xdr:row>58</xdr:row>
      <xdr:rowOff>78105</xdr:rowOff>
    </xdr:to>
    <xdr:cxnSp macro="">
      <xdr:nvCxnSpPr>
        <xdr:cNvPr id="356" name="直線コネクタ 355"/>
        <xdr:cNvCxnSpPr/>
      </xdr:nvCxnSpPr>
      <xdr:spPr>
        <a:xfrm>
          <a:off x="7886700" y="979995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156210</xdr:rowOff>
    </xdr:from>
    <xdr:to xmlns:xdr="http://schemas.openxmlformats.org/drawingml/2006/spreadsheetDrawing">
      <xdr:col>50</xdr:col>
      <xdr:colOff>165100</xdr:colOff>
      <xdr:row>56</xdr:row>
      <xdr:rowOff>88265</xdr:rowOff>
    </xdr:to>
    <xdr:sp macro="" textlink="">
      <xdr:nvSpPr>
        <xdr:cNvPr id="357" name="フローチャート: 判断 356"/>
        <xdr:cNvSpPr/>
      </xdr:nvSpPr>
      <xdr:spPr>
        <a:xfrm>
          <a:off x="8636000" y="9380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104775</xdr:rowOff>
    </xdr:from>
    <xdr:ext cx="534670" cy="236855"/>
    <xdr:sp macro="" textlink="">
      <xdr:nvSpPr>
        <xdr:cNvPr id="358" name="テキスト ボックス 357"/>
        <xdr:cNvSpPr txBox="1"/>
      </xdr:nvSpPr>
      <xdr:spPr>
        <a:xfrm>
          <a:off x="8438515" y="916114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73025</xdr:rowOff>
    </xdr:from>
    <xdr:to xmlns:xdr="http://schemas.openxmlformats.org/drawingml/2006/spreadsheetDrawing">
      <xdr:col>45</xdr:col>
      <xdr:colOff>171450</xdr:colOff>
      <xdr:row>58</xdr:row>
      <xdr:rowOff>85725</xdr:rowOff>
    </xdr:to>
    <xdr:cxnSp macro="">
      <xdr:nvCxnSpPr>
        <xdr:cNvPr id="359" name="直線コネクタ 358"/>
        <xdr:cNvCxnSpPr/>
      </xdr:nvCxnSpPr>
      <xdr:spPr>
        <a:xfrm flipV="1">
          <a:off x="7080250" y="979995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15875</xdr:rowOff>
    </xdr:from>
    <xdr:to xmlns:xdr="http://schemas.openxmlformats.org/drawingml/2006/spreadsheetDrawing">
      <xdr:col>46</xdr:col>
      <xdr:colOff>38100</xdr:colOff>
      <xdr:row>56</xdr:row>
      <xdr:rowOff>114935</xdr:rowOff>
    </xdr:to>
    <xdr:sp macro="" textlink="">
      <xdr:nvSpPr>
        <xdr:cNvPr id="360" name="フローチャート: 判断 359"/>
        <xdr:cNvSpPr/>
      </xdr:nvSpPr>
      <xdr:spPr>
        <a:xfrm>
          <a:off x="7842250" y="94075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130810</xdr:rowOff>
    </xdr:from>
    <xdr:ext cx="517525" cy="252095"/>
    <xdr:sp macro="" textlink="">
      <xdr:nvSpPr>
        <xdr:cNvPr id="361" name="テキスト ボックス 360"/>
        <xdr:cNvSpPr txBox="1"/>
      </xdr:nvSpPr>
      <xdr:spPr>
        <a:xfrm>
          <a:off x="7644765" y="9187180"/>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85725</xdr:rowOff>
    </xdr:from>
    <xdr:to xmlns:xdr="http://schemas.openxmlformats.org/drawingml/2006/spreadsheetDrawing">
      <xdr:col>41</xdr:col>
      <xdr:colOff>50800</xdr:colOff>
      <xdr:row>58</xdr:row>
      <xdr:rowOff>106680</xdr:rowOff>
    </xdr:to>
    <xdr:cxnSp macro="">
      <xdr:nvCxnSpPr>
        <xdr:cNvPr id="362" name="直線コネクタ 361"/>
        <xdr:cNvCxnSpPr/>
      </xdr:nvCxnSpPr>
      <xdr:spPr>
        <a:xfrm flipV="1">
          <a:off x="6286500" y="981265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10160</xdr:rowOff>
    </xdr:from>
    <xdr:to xmlns:xdr="http://schemas.openxmlformats.org/drawingml/2006/spreadsheetDrawing">
      <xdr:col>41</xdr:col>
      <xdr:colOff>101600</xdr:colOff>
      <xdr:row>56</xdr:row>
      <xdr:rowOff>109220</xdr:rowOff>
    </xdr:to>
    <xdr:sp macro="" textlink="">
      <xdr:nvSpPr>
        <xdr:cNvPr id="363" name="フローチャート: 判断 362"/>
        <xdr:cNvSpPr/>
      </xdr:nvSpPr>
      <xdr:spPr>
        <a:xfrm>
          <a:off x="7029450" y="9401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125730</xdr:rowOff>
    </xdr:from>
    <xdr:ext cx="517525" cy="238125"/>
    <xdr:sp macro="" textlink="">
      <xdr:nvSpPr>
        <xdr:cNvPr id="364" name="テキスト ボックス 363"/>
        <xdr:cNvSpPr txBox="1"/>
      </xdr:nvSpPr>
      <xdr:spPr>
        <a:xfrm>
          <a:off x="6851015" y="9182100"/>
          <a:ext cx="5175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20955</xdr:rowOff>
    </xdr:from>
    <xdr:to xmlns:xdr="http://schemas.openxmlformats.org/drawingml/2006/spreadsheetDrawing">
      <xdr:col>36</xdr:col>
      <xdr:colOff>165100</xdr:colOff>
      <xdr:row>56</xdr:row>
      <xdr:rowOff>120015</xdr:rowOff>
    </xdr:to>
    <xdr:sp macro="" textlink="">
      <xdr:nvSpPr>
        <xdr:cNvPr id="365" name="フローチャート: 判断 364"/>
        <xdr:cNvSpPr/>
      </xdr:nvSpPr>
      <xdr:spPr>
        <a:xfrm>
          <a:off x="6235700" y="9412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136525</xdr:rowOff>
    </xdr:from>
    <xdr:ext cx="534670" cy="253365"/>
    <xdr:sp macro="" textlink="">
      <xdr:nvSpPr>
        <xdr:cNvPr id="366" name="テキスト ボックス 365"/>
        <xdr:cNvSpPr txBox="1"/>
      </xdr:nvSpPr>
      <xdr:spPr>
        <a:xfrm>
          <a:off x="6038215" y="9192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7" name="テキスト ボックス 366"/>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8" name="テキスト ボックス 367"/>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9" name="テキスト ボックス 368"/>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44855" cy="253365"/>
    <xdr:sp macro="" textlink="">
      <xdr:nvSpPr>
        <xdr:cNvPr id="370" name="テキスト ボックス 369"/>
        <xdr:cNvSpPr txBox="1"/>
      </xdr:nvSpPr>
      <xdr:spPr>
        <a:xfrm>
          <a:off x="6908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1" name="テキスト ボックス 370"/>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15240</xdr:rowOff>
    </xdr:from>
    <xdr:to xmlns:xdr="http://schemas.openxmlformats.org/drawingml/2006/spreadsheetDrawing">
      <xdr:col>55</xdr:col>
      <xdr:colOff>50800</xdr:colOff>
      <xdr:row>58</xdr:row>
      <xdr:rowOff>114300</xdr:rowOff>
    </xdr:to>
    <xdr:sp macro="" textlink="">
      <xdr:nvSpPr>
        <xdr:cNvPr id="372" name="楕円 371"/>
        <xdr:cNvSpPr/>
      </xdr:nvSpPr>
      <xdr:spPr>
        <a:xfrm>
          <a:off x="9398000" y="9742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99060</xdr:rowOff>
    </xdr:from>
    <xdr:ext cx="517525" cy="253365"/>
    <xdr:sp macro="" textlink="">
      <xdr:nvSpPr>
        <xdr:cNvPr id="373" name="農林水産業費該当値テキスト"/>
        <xdr:cNvSpPr txBox="1"/>
      </xdr:nvSpPr>
      <xdr:spPr>
        <a:xfrm>
          <a:off x="9480550" y="965835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28575</xdr:rowOff>
    </xdr:from>
    <xdr:to xmlns:xdr="http://schemas.openxmlformats.org/drawingml/2006/spreadsheetDrawing">
      <xdr:col>50</xdr:col>
      <xdr:colOff>165100</xdr:colOff>
      <xdr:row>58</xdr:row>
      <xdr:rowOff>128270</xdr:rowOff>
    </xdr:to>
    <xdr:sp macro="" textlink="">
      <xdr:nvSpPr>
        <xdr:cNvPr id="374" name="楕円 373"/>
        <xdr:cNvSpPr/>
      </xdr:nvSpPr>
      <xdr:spPr>
        <a:xfrm>
          <a:off x="8636000" y="9755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118745</xdr:rowOff>
    </xdr:from>
    <xdr:ext cx="534670" cy="252095"/>
    <xdr:sp macro="" textlink="">
      <xdr:nvSpPr>
        <xdr:cNvPr id="375" name="テキスト ボックス 374"/>
        <xdr:cNvSpPr txBox="1"/>
      </xdr:nvSpPr>
      <xdr:spPr>
        <a:xfrm>
          <a:off x="8438515" y="98456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23495</xdr:rowOff>
    </xdr:from>
    <xdr:to xmlns:xdr="http://schemas.openxmlformats.org/drawingml/2006/spreadsheetDrawing">
      <xdr:col>46</xdr:col>
      <xdr:colOff>38100</xdr:colOff>
      <xdr:row>58</xdr:row>
      <xdr:rowOff>123190</xdr:rowOff>
    </xdr:to>
    <xdr:sp macro="" textlink="">
      <xdr:nvSpPr>
        <xdr:cNvPr id="376" name="楕円 375"/>
        <xdr:cNvSpPr/>
      </xdr:nvSpPr>
      <xdr:spPr>
        <a:xfrm>
          <a:off x="7842250" y="97504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114300</xdr:rowOff>
    </xdr:from>
    <xdr:ext cx="517525" cy="253365"/>
    <xdr:sp macro="" textlink="">
      <xdr:nvSpPr>
        <xdr:cNvPr id="377" name="テキスト ボックス 376"/>
        <xdr:cNvSpPr txBox="1"/>
      </xdr:nvSpPr>
      <xdr:spPr>
        <a:xfrm>
          <a:off x="7644765" y="984123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36195</xdr:rowOff>
    </xdr:from>
    <xdr:to xmlns:xdr="http://schemas.openxmlformats.org/drawingml/2006/spreadsheetDrawing">
      <xdr:col>41</xdr:col>
      <xdr:colOff>101600</xdr:colOff>
      <xdr:row>58</xdr:row>
      <xdr:rowOff>135255</xdr:rowOff>
    </xdr:to>
    <xdr:sp macro="" textlink="">
      <xdr:nvSpPr>
        <xdr:cNvPr id="378" name="楕円 377"/>
        <xdr:cNvSpPr/>
      </xdr:nvSpPr>
      <xdr:spPr>
        <a:xfrm>
          <a:off x="7029450" y="9763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127000</xdr:rowOff>
    </xdr:from>
    <xdr:ext cx="517525" cy="237490"/>
    <xdr:sp macro="" textlink="">
      <xdr:nvSpPr>
        <xdr:cNvPr id="379" name="テキスト ボックス 378"/>
        <xdr:cNvSpPr txBox="1"/>
      </xdr:nvSpPr>
      <xdr:spPr>
        <a:xfrm>
          <a:off x="6851015" y="9853930"/>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57150</xdr:rowOff>
    </xdr:from>
    <xdr:to xmlns:xdr="http://schemas.openxmlformats.org/drawingml/2006/spreadsheetDrawing">
      <xdr:col>36</xdr:col>
      <xdr:colOff>165100</xdr:colOff>
      <xdr:row>58</xdr:row>
      <xdr:rowOff>156210</xdr:rowOff>
    </xdr:to>
    <xdr:sp macro="" textlink="">
      <xdr:nvSpPr>
        <xdr:cNvPr id="380" name="楕円 379"/>
        <xdr:cNvSpPr/>
      </xdr:nvSpPr>
      <xdr:spPr>
        <a:xfrm>
          <a:off x="6235700" y="9784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147955</xdr:rowOff>
    </xdr:from>
    <xdr:ext cx="469900" cy="237490"/>
    <xdr:sp macro="" textlink="">
      <xdr:nvSpPr>
        <xdr:cNvPr id="381" name="テキスト ボックス 380"/>
        <xdr:cNvSpPr txBox="1"/>
      </xdr:nvSpPr>
      <xdr:spPr>
        <a:xfrm>
          <a:off x="6070600" y="9874885"/>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2" name="正方形/長方形 381"/>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3" name="正方形/長方形 382"/>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5" name="正方形/長方形 384"/>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7" name="正方形/長方形 386"/>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9" name="正方形/長方形 388"/>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32740" cy="219075"/>
    <xdr:sp macro="" textlink="">
      <xdr:nvSpPr>
        <xdr:cNvPr id="390" name="テキスト ボックス 389"/>
        <xdr:cNvSpPr txBox="1"/>
      </xdr:nvSpPr>
      <xdr:spPr>
        <a:xfrm>
          <a:off x="5918200" y="112414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1" name="直線コネクタ 390"/>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92" name="直線コネクタ 391"/>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31775" cy="236220"/>
    <xdr:sp macro="" textlink="">
      <xdr:nvSpPr>
        <xdr:cNvPr id="393" name="テキスト ボックス 392"/>
        <xdr:cNvSpPr txBox="1"/>
      </xdr:nvSpPr>
      <xdr:spPr>
        <a:xfrm>
          <a:off x="5726430" y="1307719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4" name="直線コネクタ 393"/>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36220"/>
    <xdr:sp macro="" textlink="">
      <xdr:nvSpPr>
        <xdr:cNvPr id="395" name="テキスト ボックス 394"/>
        <xdr:cNvSpPr txBox="1"/>
      </xdr:nvSpPr>
      <xdr:spPr>
        <a:xfrm>
          <a:off x="5417820" y="1263015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6" name="直線コネクタ 395"/>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36220"/>
    <xdr:sp macro="" textlink="">
      <xdr:nvSpPr>
        <xdr:cNvPr id="397" name="テキスト ボックス 396"/>
        <xdr:cNvSpPr txBox="1"/>
      </xdr:nvSpPr>
      <xdr:spPr>
        <a:xfrm>
          <a:off x="5417820" y="1218311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8" name="直線コネクタ 397"/>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36220"/>
    <xdr:sp macro="" textlink="">
      <xdr:nvSpPr>
        <xdr:cNvPr id="399" name="テキスト ボックス 398"/>
        <xdr:cNvSpPr txBox="1"/>
      </xdr:nvSpPr>
      <xdr:spPr>
        <a:xfrm>
          <a:off x="5417820" y="1173607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0" name="直線コネクタ 399"/>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36220"/>
    <xdr:sp macro="" textlink="">
      <xdr:nvSpPr>
        <xdr:cNvPr id="401" name="テキスト ボックス 400"/>
        <xdr:cNvSpPr txBox="1"/>
      </xdr:nvSpPr>
      <xdr:spPr>
        <a:xfrm>
          <a:off x="541782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2"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131445</xdr:rowOff>
    </xdr:from>
    <xdr:to xmlns:xdr="http://schemas.openxmlformats.org/drawingml/2006/spreadsheetDrawing">
      <xdr:col>54</xdr:col>
      <xdr:colOff>171450</xdr:colOff>
      <xdr:row>78</xdr:row>
      <xdr:rowOff>117475</xdr:rowOff>
    </xdr:to>
    <xdr:cxnSp macro="">
      <xdr:nvCxnSpPr>
        <xdr:cNvPr id="403" name="直線コネクタ 402"/>
        <xdr:cNvCxnSpPr/>
      </xdr:nvCxnSpPr>
      <xdr:spPr>
        <a:xfrm flipV="1">
          <a:off x="9429750" y="12037695"/>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121920</xdr:rowOff>
    </xdr:from>
    <xdr:ext cx="452755" cy="241935"/>
    <xdr:sp macro="" textlink="">
      <xdr:nvSpPr>
        <xdr:cNvPr id="404" name="商工費最小値テキスト"/>
        <xdr:cNvSpPr txBox="1"/>
      </xdr:nvSpPr>
      <xdr:spPr>
        <a:xfrm>
          <a:off x="9480550" y="13201650"/>
          <a:ext cx="4527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117475</xdr:rowOff>
    </xdr:from>
    <xdr:to xmlns:xdr="http://schemas.openxmlformats.org/drawingml/2006/spreadsheetDrawing">
      <xdr:col>55</xdr:col>
      <xdr:colOff>88900</xdr:colOff>
      <xdr:row>78</xdr:row>
      <xdr:rowOff>117475</xdr:rowOff>
    </xdr:to>
    <xdr:cxnSp macro="">
      <xdr:nvCxnSpPr>
        <xdr:cNvPr id="405" name="直線コネクタ 404"/>
        <xdr:cNvCxnSpPr/>
      </xdr:nvCxnSpPr>
      <xdr:spPr>
        <a:xfrm>
          <a:off x="935990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79375</xdr:rowOff>
    </xdr:from>
    <xdr:ext cx="581660" cy="253365"/>
    <xdr:sp macro="" textlink="">
      <xdr:nvSpPr>
        <xdr:cNvPr id="406" name="商工費最大値テキスト"/>
        <xdr:cNvSpPr txBox="1"/>
      </xdr:nvSpPr>
      <xdr:spPr>
        <a:xfrm>
          <a:off x="9480550" y="11817985"/>
          <a:ext cx="581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131445</xdr:rowOff>
    </xdr:from>
    <xdr:to xmlns:xdr="http://schemas.openxmlformats.org/drawingml/2006/spreadsheetDrawing">
      <xdr:col>55</xdr:col>
      <xdr:colOff>88900</xdr:colOff>
      <xdr:row>71</xdr:row>
      <xdr:rowOff>131445</xdr:rowOff>
    </xdr:to>
    <xdr:cxnSp macro="">
      <xdr:nvCxnSpPr>
        <xdr:cNvPr id="407" name="直線コネクタ 406"/>
        <xdr:cNvCxnSpPr/>
      </xdr:nvCxnSpPr>
      <xdr:spPr>
        <a:xfrm>
          <a:off x="9359900" y="12037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87630</xdr:rowOff>
    </xdr:from>
    <xdr:to xmlns:xdr="http://schemas.openxmlformats.org/drawingml/2006/spreadsheetDrawing">
      <xdr:col>55</xdr:col>
      <xdr:colOff>0</xdr:colOff>
      <xdr:row>78</xdr:row>
      <xdr:rowOff>117475</xdr:rowOff>
    </xdr:to>
    <xdr:cxnSp macro="">
      <xdr:nvCxnSpPr>
        <xdr:cNvPr id="408" name="直線コネクタ 407"/>
        <xdr:cNvCxnSpPr/>
      </xdr:nvCxnSpPr>
      <xdr:spPr>
        <a:xfrm>
          <a:off x="8686800" y="13167360"/>
          <a:ext cx="742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161290</xdr:rowOff>
    </xdr:from>
    <xdr:ext cx="517525" cy="236855"/>
    <xdr:sp macro="" textlink="">
      <xdr:nvSpPr>
        <xdr:cNvPr id="409" name="商工費平均値テキスト"/>
        <xdr:cNvSpPr txBox="1"/>
      </xdr:nvSpPr>
      <xdr:spPr>
        <a:xfrm>
          <a:off x="9480550" y="12905740"/>
          <a:ext cx="517525"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138430</xdr:rowOff>
    </xdr:from>
    <xdr:to xmlns:xdr="http://schemas.openxmlformats.org/drawingml/2006/spreadsheetDrawing">
      <xdr:col>55</xdr:col>
      <xdr:colOff>50800</xdr:colOff>
      <xdr:row>78</xdr:row>
      <xdr:rowOff>70485</xdr:rowOff>
    </xdr:to>
    <xdr:sp macro="" textlink="">
      <xdr:nvSpPr>
        <xdr:cNvPr id="410" name="フローチャート: 判断 409"/>
        <xdr:cNvSpPr/>
      </xdr:nvSpPr>
      <xdr:spPr>
        <a:xfrm>
          <a:off x="9398000" y="130505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73025</xdr:rowOff>
    </xdr:from>
    <xdr:to xmlns:xdr="http://schemas.openxmlformats.org/drawingml/2006/spreadsheetDrawing">
      <xdr:col>50</xdr:col>
      <xdr:colOff>114300</xdr:colOff>
      <xdr:row>78</xdr:row>
      <xdr:rowOff>87630</xdr:rowOff>
    </xdr:to>
    <xdr:cxnSp macro="">
      <xdr:nvCxnSpPr>
        <xdr:cNvPr id="411" name="直線コネクタ 410"/>
        <xdr:cNvCxnSpPr/>
      </xdr:nvCxnSpPr>
      <xdr:spPr>
        <a:xfrm>
          <a:off x="7886700" y="1315275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129540</xdr:rowOff>
    </xdr:from>
    <xdr:to xmlns:xdr="http://schemas.openxmlformats.org/drawingml/2006/spreadsheetDrawing">
      <xdr:col>50</xdr:col>
      <xdr:colOff>165100</xdr:colOff>
      <xdr:row>78</xdr:row>
      <xdr:rowOff>61595</xdr:rowOff>
    </xdr:to>
    <xdr:sp macro="" textlink="">
      <xdr:nvSpPr>
        <xdr:cNvPr id="412" name="フローチャート: 判断 411"/>
        <xdr:cNvSpPr/>
      </xdr:nvSpPr>
      <xdr:spPr>
        <a:xfrm>
          <a:off x="863600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77470</xdr:rowOff>
    </xdr:from>
    <xdr:ext cx="534670" cy="252730"/>
    <xdr:sp macro="" textlink="">
      <xdr:nvSpPr>
        <xdr:cNvPr id="413" name="テキスト ボックス 412"/>
        <xdr:cNvSpPr txBox="1"/>
      </xdr:nvSpPr>
      <xdr:spPr>
        <a:xfrm>
          <a:off x="8438515" y="128219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73025</xdr:rowOff>
    </xdr:from>
    <xdr:to xmlns:xdr="http://schemas.openxmlformats.org/drawingml/2006/spreadsheetDrawing">
      <xdr:col>45</xdr:col>
      <xdr:colOff>171450</xdr:colOff>
      <xdr:row>78</xdr:row>
      <xdr:rowOff>95250</xdr:rowOff>
    </xdr:to>
    <xdr:cxnSp macro="">
      <xdr:nvCxnSpPr>
        <xdr:cNvPr id="414" name="直線コネクタ 413"/>
        <xdr:cNvCxnSpPr/>
      </xdr:nvCxnSpPr>
      <xdr:spPr>
        <a:xfrm flipV="1">
          <a:off x="7080250" y="1315275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120015</xdr:rowOff>
    </xdr:from>
    <xdr:to xmlns:xdr="http://schemas.openxmlformats.org/drawingml/2006/spreadsheetDrawing">
      <xdr:col>46</xdr:col>
      <xdr:colOff>38100</xdr:colOff>
      <xdr:row>78</xdr:row>
      <xdr:rowOff>52070</xdr:rowOff>
    </xdr:to>
    <xdr:sp macro="" textlink="">
      <xdr:nvSpPr>
        <xdr:cNvPr id="415" name="フローチャート: 判断 414"/>
        <xdr:cNvSpPr/>
      </xdr:nvSpPr>
      <xdr:spPr>
        <a:xfrm>
          <a:off x="7842250" y="13032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68580</xdr:rowOff>
    </xdr:from>
    <xdr:ext cx="517525" cy="239395"/>
    <xdr:sp macro="" textlink="">
      <xdr:nvSpPr>
        <xdr:cNvPr id="416" name="テキスト ボックス 415"/>
        <xdr:cNvSpPr txBox="1"/>
      </xdr:nvSpPr>
      <xdr:spPr>
        <a:xfrm>
          <a:off x="7644765" y="12813030"/>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81280</xdr:rowOff>
    </xdr:from>
    <xdr:to xmlns:xdr="http://schemas.openxmlformats.org/drawingml/2006/spreadsheetDrawing">
      <xdr:col>41</xdr:col>
      <xdr:colOff>50800</xdr:colOff>
      <xdr:row>78</xdr:row>
      <xdr:rowOff>95250</xdr:rowOff>
    </xdr:to>
    <xdr:cxnSp macro="">
      <xdr:nvCxnSpPr>
        <xdr:cNvPr id="417" name="直線コネクタ 416"/>
        <xdr:cNvCxnSpPr/>
      </xdr:nvCxnSpPr>
      <xdr:spPr>
        <a:xfrm>
          <a:off x="6286500" y="1316101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48895</xdr:rowOff>
    </xdr:to>
    <xdr:sp macro="" textlink="">
      <xdr:nvSpPr>
        <xdr:cNvPr id="418" name="フローチャート: 判断 417"/>
        <xdr:cNvSpPr/>
      </xdr:nvSpPr>
      <xdr:spPr>
        <a:xfrm>
          <a:off x="7029450" y="1302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64135</xdr:rowOff>
    </xdr:from>
    <xdr:ext cx="517525" cy="252095"/>
    <xdr:sp macro="" textlink="">
      <xdr:nvSpPr>
        <xdr:cNvPr id="419" name="テキスト ボックス 418"/>
        <xdr:cNvSpPr txBox="1"/>
      </xdr:nvSpPr>
      <xdr:spPr>
        <a:xfrm>
          <a:off x="6851015" y="1280858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109220</xdr:rowOff>
    </xdr:from>
    <xdr:to xmlns:xdr="http://schemas.openxmlformats.org/drawingml/2006/spreadsheetDrawing">
      <xdr:col>36</xdr:col>
      <xdr:colOff>165100</xdr:colOff>
      <xdr:row>78</xdr:row>
      <xdr:rowOff>40640</xdr:rowOff>
    </xdr:to>
    <xdr:sp macro="" textlink="">
      <xdr:nvSpPr>
        <xdr:cNvPr id="420" name="フローチャート: 判断 419"/>
        <xdr:cNvSpPr/>
      </xdr:nvSpPr>
      <xdr:spPr>
        <a:xfrm>
          <a:off x="6235700" y="13021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57150</xdr:rowOff>
    </xdr:from>
    <xdr:ext cx="534670" cy="253365"/>
    <xdr:sp macro="" textlink="">
      <xdr:nvSpPr>
        <xdr:cNvPr id="421" name="テキスト ボックス 420"/>
        <xdr:cNvSpPr txBox="1"/>
      </xdr:nvSpPr>
      <xdr:spPr>
        <a:xfrm>
          <a:off x="6038215" y="128016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2" name="テキスト ボックス 421"/>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3" name="テキスト ボックス 422"/>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4" name="テキスト ボックス 423"/>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44855" cy="253365"/>
    <xdr:sp macro="" textlink="">
      <xdr:nvSpPr>
        <xdr:cNvPr id="425" name="テキスト ボックス 424"/>
        <xdr:cNvSpPr txBox="1"/>
      </xdr:nvSpPr>
      <xdr:spPr>
        <a:xfrm>
          <a:off x="6908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6" name="テキスト ボックス 425"/>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67945</xdr:rowOff>
    </xdr:from>
    <xdr:to xmlns:xdr="http://schemas.openxmlformats.org/drawingml/2006/spreadsheetDrawing">
      <xdr:col>55</xdr:col>
      <xdr:colOff>50800</xdr:colOff>
      <xdr:row>78</xdr:row>
      <xdr:rowOff>167005</xdr:rowOff>
    </xdr:to>
    <xdr:sp macro="" textlink="">
      <xdr:nvSpPr>
        <xdr:cNvPr id="427" name="楕円 426"/>
        <xdr:cNvSpPr/>
      </xdr:nvSpPr>
      <xdr:spPr>
        <a:xfrm>
          <a:off x="9398000" y="13147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151765</xdr:rowOff>
    </xdr:from>
    <xdr:ext cx="452755" cy="252095"/>
    <xdr:sp macro="" textlink="">
      <xdr:nvSpPr>
        <xdr:cNvPr id="428" name="商工費該当値テキスト"/>
        <xdr:cNvSpPr txBox="1"/>
      </xdr:nvSpPr>
      <xdr:spPr>
        <a:xfrm>
          <a:off x="9480550" y="13063855"/>
          <a:ext cx="4527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38100</xdr:rowOff>
    </xdr:from>
    <xdr:to xmlns:xdr="http://schemas.openxmlformats.org/drawingml/2006/spreadsheetDrawing">
      <xdr:col>50</xdr:col>
      <xdr:colOff>165100</xdr:colOff>
      <xdr:row>78</xdr:row>
      <xdr:rowOff>137160</xdr:rowOff>
    </xdr:to>
    <xdr:sp macro="" textlink="">
      <xdr:nvSpPr>
        <xdr:cNvPr id="429" name="楕円 428"/>
        <xdr:cNvSpPr/>
      </xdr:nvSpPr>
      <xdr:spPr>
        <a:xfrm>
          <a:off x="8636000" y="1311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128905</xdr:rowOff>
    </xdr:from>
    <xdr:ext cx="534670" cy="236220"/>
    <xdr:sp macro="" textlink="">
      <xdr:nvSpPr>
        <xdr:cNvPr id="430" name="テキスト ボックス 429"/>
        <xdr:cNvSpPr txBox="1"/>
      </xdr:nvSpPr>
      <xdr:spPr>
        <a:xfrm>
          <a:off x="8438515" y="13208635"/>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23495</xdr:rowOff>
    </xdr:from>
    <xdr:to xmlns:xdr="http://schemas.openxmlformats.org/drawingml/2006/spreadsheetDrawing">
      <xdr:col>46</xdr:col>
      <xdr:colOff>38100</xdr:colOff>
      <xdr:row>78</xdr:row>
      <xdr:rowOff>123190</xdr:rowOff>
    </xdr:to>
    <xdr:sp macro="" textlink="">
      <xdr:nvSpPr>
        <xdr:cNvPr id="431" name="楕円 430"/>
        <xdr:cNvSpPr/>
      </xdr:nvSpPr>
      <xdr:spPr>
        <a:xfrm>
          <a:off x="7842250" y="13103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114300</xdr:rowOff>
    </xdr:from>
    <xdr:ext cx="517525" cy="253365"/>
    <xdr:sp macro="" textlink="">
      <xdr:nvSpPr>
        <xdr:cNvPr id="432" name="テキスト ボックス 431"/>
        <xdr:cNvSpPr txBox="1"/>
      </xdr:nvSpPr>
      <xdr:spPr>
        <a:xfrm>
          <a:off x="7644765" y="1319403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45720</xdr:rowOff>
    </xdr:from>
    <xdr:to xmlns:xdr="http://schemas.openxmlformats.org/drawingml/2006/spreadsheetDrawing">
      <xdr:col>41</xdr:col>
      <xdr:colOff>101600</xdr:colOff>
      <xdr:row>78</xdr:row>
      <xdr:rowOff>145415</xdr:rowOff>
    </xdr:to>
    <xdr:sp macro="" textlink="">
      <xdr:nvSpPr>
        <xdr:cNvPr id="433" name="楕円 432"/>
        <xdr:cNvSpPr/>
      </xdr:nvSpPr>
      <xdr:spPr>
        <a:xfrm>
          <a:off x="7029450" y="13125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136525</xdr:rowOff>
    </xdr:from>
    <xdr:ext cx="469900" cy="253365"/>
    <xdr:sp macro="" textlink="">
      <xdr:nvSpPr>
        <xdr:cNvPr id="434" name="テキスト ボックス 433"/>
        <xdr:cNvSpPr txBox="1"/>
      </xdr:nvSpPr>
      <xdr:spPr>
        <a:xfrm>
          <a:off x="6864350" y="13216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31750</xdr:rowOff>
    </xdr:from>
    <xdr:to xmlns:xdr="http://schemas.openxmlformats.org/drawingml/2006/spreadsheetDrawing">
      <xdr:col>36</xdr:col>
      <xdr:colOff>165100</xdr:colOff>
      <xdr:row>78</xdr:row>
      <xdr:rowOff>130810</xdr:rowOff>
    </xdr:to>
    <xdr:sp macro="" textlink="">
      <xdr:nvSpPr>
        <xdr:cNvPr id="435" name="楕円 434"/>
        <xdr:cNvSpPr/>
      </xdr:nvSpPr>
      <xdr:spPr>
        <a:xfrm>
          <a:off x="6235700" y="13111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122555</xdr:rowOff>
    </xdr:from>
    <xdr:ext cx="534670" cy="241300"/>
    <xdr:sp macro="" textlink="">
      <xdr:nvSpPr>
        <xdr:cNvPr id="436" name="テキスト ボックス 435"/>
        <xdr:cNvSpPr txBox="1"/>
      </xdr:nvSpPr>
      <xdr:spPr>
        <a:xfrm>
          <a:off x="6038215" y="1320228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7" name="正方形/長方形 436"/>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8" name="正方形/長方形 437"/>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0" name="正方形/長方形 439"/>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2" name="正方形/長方形 441"/>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32740" cy="219075"/>
    <xdr:sp macro="" textlink="">
      <xdr:nvSpPr>
        <xdr:cNvPr id="445" name="テキスト ボックス 444"/>
        <xdr:cNvSpPr txBox="1"/>
      </xdr:nvSpPr>
      <xdr:spPr>
        <a:xfrm>
          <a:off x="5918200" y="145942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1775" cy="259080"/>
    <xdr:sp macro="" textlink="">
      <xdr:nvSpPr>
        <xdr:cNvPr id="448" name="テキスト ボックス 447"/>
        <xdr:cNvSpPr txBox="1"/>
      </xdr:nvSpPr>
      <xdr:spPr>
        <a:xfrm>
          <a:off x="5726430" y="165328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14350" cy="259080"/>
    <xdr:sp macro="" textlink="">
      <xdr:nvSpPr>
        <xdr:cNvPr id="450" name="テキスト ボックス 449"/>
        <xdr:cNvSpPr txBox="1"/>
      </xdr:nvSpPr>
      <xdr:spPr>
        <a:xfrm>
          <a:off x="5481955" y="16151860"/>
          <a:ext cx="514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48920"/>
    <xdr:sp macro="" textlink="">
      <xdr:nvSpPr>
        <xdr:cNvPr id="452" name="テキスト ボックス 451"/>
        <xdr:cNvSpPr txBox="1"/>
      </xdr:nvSpPr>
      <xdr:spPr>
        <a:xfrm>
          <a:off x="5417820" y="157708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4" name="テキスト ボックス 453"/>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5" name="直線コネクタ 454"/>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6" name="テキスト ボックス 455"/>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7" name="直線コネクタ 456"/>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36220"/>
    <xdr:sp macro="" textlink="">
      <xdr:nvSpPr>
        <xdr:cNvPr id="458" name="テキスト ボックス 457"/>
        <xdr:cNvSpPr txBox="1"/>
      </xdr:nvSpPr>
      <xdr:spPr>
        <a:xfrm>
          <a:off x="541782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60960</xdr:rowOff>
    </xdr:from>
    <xdr:to xmlns:xdr="http://schemas.openxmlformats.org/drawingml/2006/spreadsheetDrawing">
      <xdr:col>54</xdr:col>
      <xdr:colOff>171450</xdr:colOff>
      <xdr:row>98</xdr:row>
      <xdr:rowOff>79375</xdr:rowOff>
    </xdr:to>
    <xdr:cxnSp macro="">
      <xdr:nvCxnSpPr>
        <xdr:cNvPr id="460" name="直線コネクタ 459"/>
        <xdr:cNvCxnSpPr/>
      </xdr:nvCxnSpPr>
      <xdr:spPr>
        <a:xfrm flipV="1">
          <a:off x="9429750" y="151523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17525" cy="259080"/>
    <xdr:sp macro="" textlink="">
      <xdr:nvSpPr>
        <xdr:cNvPr id="461" name="土木費最小値テキスト"/>
        <xdr:cNvSpPr txBox="1"/>
      </xdr:nvSpPr>
      <xdr:spPr>
        <a:xfrm>
          <a:off x="9480550" y="165423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9359900" y="1653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8255</xdr:rowOff>
    </xdr:from>
    <xdr:ext cx="581660" cy="252095"/>
    <xdr:sp macro="" textlink="">
      <xdr:nvSpPr>
        <xdr:cNvPr id="463" name="土木費最大値テキスト"/>
        <xdr:cNvSpPr txBox="1"/>
      </xdr:nvSpPr>
      <xdr:spPr>
        <a:xfrm>
          <a:off x="9480550" y="14932025"/>
          <a:ext cx="5816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60960</xdr:rowOff>
    </xdr:from>
    <xdr:to xmlns:xdr="http://schemas.openxmlformats.org/drawingml/2006/spreadsheetDrawing">
      <xdr:col>55</xdr:col>
      <xdr:colOff>88900</xdr:colOff>
      <xdr:row>90</xdr:row>
      <xdr:rowOff>60960</xdr:rowOff>
    </xdr:to>
    <xdr:cxnSp macro="">
      <xdr:nvCxnSpPr>
        <xdr:cNvPr id="464" name="直線コネクタ 463"/>
        <xdr:cNvCxnSpPr/>
      </xdr:nvCxnSpPr>
      <xdr:spPr>
        <a:xfrm>
          <a:off x="9359900" y="15152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86995</xdr:rowOff>
    </xdr:from>
    <xdr:to xmlns:xdr="http://schemas.openxmlformats.org/drawingml/2006/spreadsheetDrawing">
      <xdr:col>55</xdr:col>
      <xdr:colOff>0</xdr:colOff>
      <xdr:row>97</xdr:row>
      <xdr:rowOff>106680</xdr:rowOff>
    </xdr:to>
    <xdr:cxnSp macro="">
      <xdr:nvCxnSpPr>
        <xdr:cNvPr id="465" name="直線コネクタ 464"/>
        <xdr:cNvCxnSpPr/>
      </xdr:nvCxnSpPr>
      <xdr:spPr>
        <a:xfrm flipV="1">
          <a:off x="8686800" y="16374745"/>
          <a:ext cx="742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15240</xdr:rowOff>
    </xdr:from>
    <xdr:ext cx="517525" cy="259080"/>
    <xdr:sp macro="" textlink="">
      <xdr:nvSpPr>
        <xdr:cNvPr id="466" name="土木費平均値テキスト"/>
        <xdr:cNvSpPr txBox="1"/>
      </xdr:nvSpPr>
      <xdr:spPr>
        <a:xfrm>
          <a:off x="9480550" y="15960090"/>
          <a:ext cx="5175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939800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94615</xdr:rowOff>
    </xdr:from>
    <xdr:to xmlns:xdr="http://schemas.openxmlformats.org/drawingml/2006/spreadsheetDrawing">
      <xdr:col>50</xdr:col>
      <xdr:colOff>114300</xdr:colOff>
      <xdr:row>97</xdr:row>
      <xdr:rowOff>106680</xdr:rowOff>
    </xdr:to>
    <xdr:cxnSp macro="">
      <xdr:nvCxnSpPr>
        <xdr:cNvPr id="468" name="直線コネクタ 467"/>
        <xdr:cNvCxnSpPr/>
      </xdr:nvCxnSpPr>
      <xdr:spPr>
        <a:xfrm>
          <a:off x="7886700" y="1638236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86360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140970</xdr:rowOff>
    </xdr:from>
    <xdr:ext cx="534670" cy="259080"/>
    <xdr:sp macro="" textlink="">
      <xdr:nvSpPr>
        <xdr:cNvPr id="470" name="テキスト ボックス 469"/>
        <xdr:cNvSpPr txBox="1"/>
      </xdr:nvSpPr>
      <xdr:spPr>
        <a:xfrm>
          <a:off x="8438515" y="15914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76835</xdr:rowOff>
    </xdr:from>
    <xdr:to xmlns:xdr="http://schemas.openxmlformats.org/drawingml/2006/spreadsheetDrawing">
      <xdr:col>45</xdr:col>
      <xdr:colOff>171450</xdr:colOff>
      <xdr:row>97</xdr:row>
      <xdr:rowOff>94615</xdr:rowOff>
    </xdr:to>
    <xdr:cxnSp macro="">
      <xdr:nvCxnSpPr>
        <xdr:cNvPr id="471" name="直線コネクタ 470"/>
        <xdr:cNvCxnSpPr/>
      </xdr:nvCxnSpPr>
      <xdr:spPr>
        <a:xfrm>
          <a:off x="7080250" y="16364585"/>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7842250" y="1614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144145</xdr:rowOff>
    </xdr:from>
    <xdr:ext cx="517525" cy="250825"/>
    <xdr:sp macro="" textlink="">
      <xdr:nvSpPr>
        <xdr:cNvPr id="473" name="テキスト ボックス 472"/>
        <xdr:cNvSpPr txBox="1"/>
      </xdr:nvSpPr>
      <xdr:spPr>
        <a:xfrm>
          <a:off x="7644765" y="15917545"/>
          <a:ext cx="5175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29210</xdr:rowOff>
    </xdr:from>
    <xdr:to xmlns:xdr="http://schemas.openxmlformats.org/drawingml/2006/spreadsheetDrawing">
      <xdr:col>41</xdr:col>
      <xdr:colOff>50800</xdr:colOff>
      <xdr:row>97</xdr:row>
      <xdr:rowOff>76835</xdr:rowOff>
    </xdr:to>
    <xdr:cxnSp macro="">
      <xdr:nvCxnSpPr>
        <xdr:cNvPr id="474" name="直線コネクタ 473"/>
        <xdr:cNvCxnSpPr/>
      </xdr:nvCxnSpPr>
      <xdr:spPr>
        <a:xfrm>
          <a:off x="6286500" y="16316960"/>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029450" y="161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132080</xdr:rowOff>
    </xdr:from>
    <xdr:ext cx="517525" cy="251460"/>
    <xdr:sp macro="" textlink="">
      <xdr:nvSpPr>
        <xdr:cNvPr id="476" name="テキスト ボックス 475"/>
        <xdr:cNvSpPr txBox="1"/>
      </xdr:nvSpPr>
      <xdr:spPr>
        <a:xfrm>
          <a:off x="6851015" y="1590548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7" name="フローチャート: 判断 476"/>
        <xdr:cNvSpPr/>
      </xdr:nvSpPr>
      <xdr:spPr>
        <a:xfrm>
          <a:off x="623570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0</xdr:rowOff>
    </xdr:from>
    <xdr:ext cx="534670" cy="259080"/>
    <xdr:sp macro="" textlink="">
      <xdr:nvSpPr>
        <xdr:cNvPr id="478" name="テキスト ボックス 477"/>
        <xdr:cNvSpPr txBox="1"/>
      </xdr:nvSpPr>
      <xdr:spPr>
        <a:xfrm>
          <a:off x="6038215" y="1594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1" name="テキスト ボックス 480"/>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44855" cy="259080"/>
    <xdr:sp macro="" textlink="">
      <xdr:nvSpPr>
        <xdr:cNvPr id="482" name="テキスト ボックス 481"/>
        <xdr:cNvSpPr txBox="1"/>
      </xdr:nvSpPr>
      <xdr:spPr>
        <a:xfrm>
          <a:off x="6908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36195</xdr:rowOff>
    </xdr:from>
    <xdr:to xmlns:xdr="http://schemas.openxmlformats.org/drawingml/2006/spreadsheetDrawing">
      <xdr:col>55</xdr:col>
      <xdr:colOff>50800</xdr:colOff>
      <xdr:row>97</xdr:row>
      <xdr:rowOff>137795</xdr:rowOff>
    </xdr:to>
    <xdr:sp macro="" textlink="">
      <xdr:nvSpPr>
        <xdr:cNvPr id="484" name="楕円 483"/>
        <xdr:cNvSpPr/>
      </xdr:nvSpPr>
      <xdr:spPr>
        <a:xfrm>
          <a:off x="9398000" y="16323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14605</xdr:rowOff>
    </xdr:from>
    <xdr:ext cx="517525" cy="259080"/>
    <xdr:sp macro="" textlink="">
      <xdr:nvSpPr>
        <xdr:cNvPr id="485" name="土木費該当値テキスト"/>
        <xdr:cNvSpPr txBox="1"/>
      </xdr:nvSpPr>
      <xdr:spPr>
        <a:xfrm>
          <a:off x="9480550" y="163023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55880</xdr:rowOff>
    </xdr:from>
    <xdr:to xmlns:xdr="http://schemas.openxmlformats.org/drawingml/2006/spreadsheetDrawing">
      <xdr:col>50</xdr:col>
      <xdr:colOff>165100</xdr:colOff>
      <xdr:row>97</xdr:row>
      <xdr:rowOff>157480</xdr:rowOff>
    </xdr:to>
    <xdr:sp macro="" textlink="">
      <xdr:nvSpPr>
        <xdr:cNvPr id="486" name="楕円 485"/>
        <xdr:cNvSpPr/>
      </xdr:nvSpPr>
      <xdr:spPr>
        <a:xfrm>
          <a:off x="86360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148590</xdr:rowOff>
    </xdr:from>
    <xdr:ext cx="534670" cy="259080"/>
    <xdr:sp macro="" textlink="">
      <xdr:nvSpPr>
        <xdr:cNvPr id="487" name="テキスト ボックス 486"/>
        <xdr:cNvSpPr txBox="1"/>
      </xdr:nvSpPr>
      <xdr:spPr>
        <a:xfrm>
          <a:off x="8438515" y="16436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43815</xdr:rowOff>
    </xdr:from>
    <xdr:to xmlns:xdr="http://schemas.openxmlformats.org/drawingml/2006/spreadsheetDrawing">
      <xdr:col>46</xdr:col>
      <xdr:colOff>38100</xdr:colOff>
      <xdr:row>97</xdr:row>
      <xdr:rowOff>145415</xdr:rowOff>
    </xdr:to>
    <xdr:sp macro="" textlink="">
      <xdr:nvSpPr>
        <xdr:cNvPr id="488" name="楕円 487"/>
        <xdr:cNvSpPr/>
      </xdr:nvSpPr>
      <xdr:spPr>
        <a:xfrm>
          <a:off x="7842250" y="16331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136525</xdr:rowOff>
    </xdr:from>
    <xdr:ext cx="517525" cy="258445"/>
    <xdr:sp macro="" textlink="">
      <xdr:nvSpPr>
        <xdr:cNvPr id="489" name="テキスト ボックス 488"/>
        <xdr:cNvSpPr txBox="1"/>
      </xdr:nvSpPr>
      <xdr:spPr>
        <a:xfrm>
          <a:off x="7644765" y="1642427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26035</xdr:rowOff>
    </xdr:from>
    <xdr:to xmlns:xdr="http://schemas.openxmlformats.org/drawingml/2006/spreadsheetDrawing">
      <xdr:col>41</xdr:col>
      <xdr:colOff>101600</xdr:colOff>
      <xdr:row>97</xdr:row>
      <xdr:rowOff>127635</xdr:rowOff>
    </xdr:to>
    <xdr:sp macro="" textlink="">
      <xdr:nvSpPr>
        <xdr:cNvPr id="490" name="楕円 489"/>
        <xdr:cNvSpPr/>
      </xdr:nvSpPr>
      <xdr:spPr>
        <a:xfrm>
          <a:off x="7029450" y="163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118745</xdr:rowOff>
    </xdr:from>
    <xdr:ext cx="517525" cy="259080"/>
    <xdr:sp macro="" textlink="">
      <xdr:nvSpPr>
        <xdr:cNvPr id="491" name="テキスト ボックス 490"/>
        <xdr:cNvSpPr txBox="1"/>
      </xdr:nvSpPr>
      <xdr:spPr>
        <a:xfrm>
          <a:off x="6851015" y="1640649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92" name="楕円 491"/>
        <xdr:cNvSpPr/>
      </xdr:nvSpPr>
      <xdr:spPr>
        <a:xfrm>
          <a:off x="6235700" y="162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70485</xdr:rowOff>
    </xdr:from>
    <xdr:ext cx="534670" cy="259080"/>
    <xdr:sp macro="" textlink="">
      <xdr:nvSpPr>
        <xdr:cNvPr id="493" name="テキスト ボックス 492"/>
        <xdr:cNvSpPr txBox="1"/>
      </xdr:nvSpPr>
      <xdr:spPr>
        <a:xfrm>
          <a:off x="6038215" y="1635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4" name="正方形/長方形 493"/>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5" name="正方形/長方形 494"/>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7" name="正方形/長方形 496"/>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9" name="正方形/長方形 498"/>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1" name="正方形/長方形 500"/>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075"/>
    <xdr:sp macro="" textlink="">
      <xdr:nvSpPr>
        <xdr:cNvPr id="502" name="テキスト ボックス 501"/>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3" name="直線コネクタ 502"/>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136525</xdr:rowOff>
    </xdr:from>
    <xdr:to xmlns:xdr="http://schemas.openxmlformats.org/drawingml/2006/spreadsheetDrawing">
      <xdr:col>89</xdr:col>
      <xdr:colOff>171450</xdr:colOff>
      <xdr:row>39</xdr:row>
      <xdr:rowOff>136525</xdr:rowOff>
    </xdr:to>
    <xdr:cxnSp macro="">
      <xdr:nvCxnSpPr>
        <xdr:cNvPr id="504" name="直線コネクタ 503"/>
        <xdr:cNvCxnSpPr/>
      </xdr:nvCxnSpPr>
      <xdr:spPr>
        <a:xfrm>
          <a:off x="11207750" y="6678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165100</xdr:rowOff>
    </xdr:from>
    <xdr:ext cx="231775" cy="236220"/>
    <xdr:sp macro="" textlink="">
      <xdr:nvSpPr>
        <xdr:cNvPr id="505" name="テキスト ボックス 504"/>
        <xdr:cNvSpPr txBox="1"/>
      </xdr:nvSpPr>
      <xdr:spPr>
        <a:xfrm>
          <a:off x="10977880" y="6539230"/>
          <a:ext cx="23177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171450</xdr:colOff>
      <xdr:row>38</xdr:row>
      <xdr:rowOff>24765</xdr:rowOff>
    </xdr:to>
    <xdr:cxnSp macro="">
      <xdr:nvCxnSpPr>
        <xdr:cNvPr id="506" name="直線コネクタ 505"/>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53340</xdr:rowOff>
    </xdr:from>
    <xdr:ext cx="531495" cy="236220"/>
    <xdr:sp macro="" textlink="">
      <xdr:nvSpPr>
        <xdr:cNvPr id="507" name="テキスト ボックス 506"/>
        <xdr:cNvSpPr txBox="1"/>
      </xdr:nvSpPr>
      <xdr:spPr>
        <a:xfrm>
          <a:off x="10733405" y="62598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80645</xdr:rowOff>
    </xdr:from>
    <xdr:to xmlns:xdr="http://schemas.openxmlformats.org/drawingml/2006/spreadsheetDrawing">
      <xdr:col>89</xdr:col>
      <xdr:colOff>171450</xdr:colOff>
      <xdr:row>36</xdr:row>
      <xdr:rowOff>80645</xdr:rowOff>
    </xdr:to>
    <xdr:cxnSp macro="">
      <xdr:nvCxnSpPr>
        <xdr:cNvPr id="508" name="直線コネクタ 507"/>
        <xdr:cNvCxnSpPr/>
      </xdr:nvCxnSpPr>
      <xdr:spPr>
        <a:xfrm>
          <a:off x="11207750" y="611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109220</xdr:rowOff>
    </xdr:from>
    <xdr:ext cx="531495" cy="236220"/>
    <xdr:sp macro="" textlink="">
      <xdr:nvSpPr>
        <xdr:cNvPr id="509" name="テキスト ボックス 508"/>
        <xdr:cNvSpPr txBox="1"/>
      </xdr:nvSpPr>
      <xdr:spPr>
        <a:xfrm>
          <a:off x="10733405" y="5980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0" name="直線コネクタ 509"/>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36220"/>
    <xdr:sp macro="" textlink="">
      <xdr:nvSpPr>
        <xdr:cNvPr id="511" name="テキスト ボックス 510"/>
        <xdr:cNvSpPr txBox="1"/>
      </xdr:nvSpPr>
      <xdr:spPr>
        <a:xfrm>
          <a:off x="10733405" y="57010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24765</xdr:rowOff>
    </xdr:from>
    <xdr:to xmlns:xdr="http://schemas.openxmlformats.org/drawingml/2006/spreadsheetDrawing">
      <xdr:col>89</xdr:col>
      <xdr:colOff>171450</xdr:colOff>
      <xdr:row>33</xdr:row>
      <xdr:rowOff>24765</xdr:rowOff>
    </xdr:to>
    <xdr:cxnSp macro="">
      <xdr:nvCxnSpPr>
        <xdr:cNvPr id="512" name="直線コネクタ 511"/>
        <xdr:cNvCxnSpPr/>
      </xdr:nvCxnSpPr>
      <xdr:spPr>
        <a:xfrm>
          <a:off x="11207750" y="5560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53340</xdr:rowOff>
    </xdr:from>
    <xdr:ext cx="531495" cy="236220"/>
    <xdr:sp macro="" textlink="">
      <xdr:nvSpPr>
        <xdr:cNvPr id="513" name="テキスト ボックス 512"/>
        <xdr:cNvSpPr txBox="1"/>
      </xdr:nvSpPr>
      <xdr:spPr>
        <a:xfrm>
          <a:off x="10733405" y="54216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80645</xdr:rowOff>
    </xdr:from>
    <xdr:to xmlns:xdr="http://schemas.openxmlformats.org/drawingml/2006/spreadsheetDrawing">
      <xdr:col>89</xdr:col>
      <xdr:colOff>171450</xdr:colOff>
      <xdr:row>31</xdr:row>
      <xdr:rowOff>80645</xdr:rowOff>
    </xdr:to>
    <xdr:cxnSp macro="">
      <xdr:nvCxnSpPr>
        <xdr:cNvPr id="514" name="直線コネクタ 513"/>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109220</xdr:rowOff>
    </xdr:from>
    <xdr:ext cx="595630" cy="236220"/>
    <xdr:sp macro="" textlink="">
      <xdr:nvSpPr>
        <xdr:cNvPr id="515" name="テキスト ボックス 514"/>
        <xdr:cNvSpPr txBox="1"/>
      </xdr:nvSpPr>
      <xdr:spPr>
        <a:xfrm>
          <a:off x="10669270" y="5142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136525</xdr:rowOff>
    </xdr:from>
    <xdr:to xmlns:xdr="http://schemas.openxmlformats.org/drawingml/2006/spreadsheetDrawing">
      <xdr:col>89</xdr:col>
      <xdr:colOff>171450</xdr:colOff>
      <xdr:row>29</xdr:row>
      <xdr:rowOff>136525</xdr:rowOff>
    </xdr:to>
    <xdr:cxnSp macro="">
      <xdr:nvCxnSpPr>
        <xdr:cNvPr id="516" name="直線コネクタ 515"/>
        <xdr:cNvCxnSpPr/>
      </xdr:nvCxnSpPr>
      <xdr:spPr>
        <a:xfrm>
          <a:off x="11207750" y="5001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165100</xdr:rowOff>
    </xdr:from>
    <xdr:ext cx="595630" cy="236220"/>
    <xdr:sp macro="" textlink="">
      <xdr:nvSpPr>
        <xdr:cNvPr id="517" name="テキスト ボックス 516"/>
        <xdr:cNvSpPr txBox="1"/>
      </xdr:nvSpPr>
      <xdr:spPr>
        <a:xfrm>
          <a:off x="10669270" y="4862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8" name="直線コネクタ 517"/>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36220"/>
    <xdr:sp macro="" textlink="">
      <xdr:nvSpPr>
        <xdr:cNvPr id="519" name="テキスト ボックス 518"/>
        <xdr:cNvSpPr txBox="1"/>
      </xdr:nvSpPr>
      <xdr:spPr>
        <a:xfrm>
          <a:off x="10669270" y="45834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0"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90170</xdr:rowOff>
    </xdr:from>
    <xdr:to xmlns:xdr="http://schemas.openxmlformats.org/drawingml/2006/spreadsheetDrawing">
      <xdr:col>85</xdr:col>
      <xdr:colOff>126365</xdr:colOff>
      <xdr:row>38</xdr:row>
      <xdr:rowOff>140335</xdr:rowOff>
    </xdr:to>
    <xdr:cxnSp macro="">
      <xdr:nvCxnSpPr>
        <xdr:cNvPr id="521" name="直線コネクタ 520"/>
        <xdr:cNvCxnSpPr/>
      </xdr:nvCxnSpPr>
      <xdr:spPr>
        <a:xfrm flipV="1">
          <a:off x="14698345" y="512318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144145</xdr:rowOff>
    </xdr:from>
    <xdr:ext cx="534670" cy="238125"/>
    <xdr:sp macro="" textlink="">
      <xdr:nvSpPr>
        <xdr:cNvPr id="522" name="消防費最小値テキスト"/>
        <xdr:cNvSpPr txBox="1"/>
      </xdr:nvSpPr>
      <xdr:spPr>
        <a:xfrm>
          <a:off x="14744700" y="651827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23" name="直線コネクタ 522"/>
        <xdr:cNvCxnSpPr/>
      </xdr:nvCxnSpPr>
      <xdr:spPr>
        <a:xfrm>
          <a:off x="14611350" y="651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38100</xdr:rowOff>
    </xdr:from>
    <xdr:ext cx="598805" cy="253365"/>
    <xdr:sp macro="" textlink="">
      <xdr:nvSpPr>
        <xdr:cNvPr id="524" name="消防費最大値テキスト"/>
        <xdr:cNvSpPr txBox="1"/>
      </xdr:nvSpPr>
      <xdr:spPr>
        <a:xfrm>
          <a:off x="14744700" y="49034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90170</xdr:rowOff>
    </xdr:from>
    <xdr:to xmlns:xdr="http://schemas.openxmlformats.org/drawingml/2006/spreadsheetDrawing">
      <xdr:col>86</xdr:col>
      <xdr:colOff>25400</xdr:colOff>
      <xdr:row>30</xdr:row>
      <xdr:rowOff>90170</xdr:rowOff>
    </xdr:to>
    <xdr:cxnSp macro="">
      <xdr:nvCxnSpPr>
        <xdr:cNvPr id="525" name="直線コネクタ 524"/>
        <xdr:cNvCxnSpPr/>
      </xdr:nvCxnSpPr>
      <xdr:spPr>
        <a:xfrm>
          <a:off x="14611350" y="5123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139065</xdr:rowOff>
    </xdr:from>
    <xdr:to xmlns:xdr="http://schemas.openxmlformats.org/drawingml/2006/spreadsheetDrawing">
      <xdr:col>85</xdr:col>
      <xdr:colOff>127000</xdr:colOff>
      <xdr:row>37</xdr:row>
      <xdr:rowOff>159385</xdr:rowOff>
    </xdr:to>
    <xdr:cxnSp macro="">
      <xdr:nvCxnSpPr>
        <xdr:cNvPr id="526" name="直線コネクタ 525"/>
        <xdr:cNvCxnSpPr/>
      </xdr:nvCxnSpPr>
      <xdr:spPr>
        <a:xfrm>
          <a:off x="13938250" y="634555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5715</xdr:rowOff>
    </xdr:from>
    <xdr:ext cx="534670" cy="252095"/>
    <xdr:sp macro="" textlink="">
      <xdr:nvSpPr>
        <xdr:cNvPr id="527" name="消防費平均値テキスト"/>
        <xdr:cNvSpPr txBox="1"/>
      </xdr:nvSpPr>
      <xdr:spPr>
        <a:xfrm>
          <a:off x="14744700" y="60445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151130</xdr:rowOff>
    </xdr:from>
    <xdr:to xmlns:xdr="http://schemas.openxmlformats.org/drawingml/2006/spreadsheetDrawing">
      <xdr:col>85</xdr:col>
      <xdr:colOff>171450</xdr:colOff>
      <xdr:row>37</xdr:row>
      <xdr:rowOff>83185</xdr:rowOff>
    </xdr:to>
    <xdr:sp macro="" textlink="">
      <xdr:nvSpPr>
        <xdr:cNvPr id="528" name="フローチャート: 判断 527"/>
        <xdr:cNvSpPr/>
      </xdr:nvSpPr>
      <xdr:spPr>
        <a:xfrm>
          <a:off x="14649450" y="61899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139065</xdr:rowOff>
    </xdr:from>
    <xdr:to xmlns:xdr="http://schemas.openxmlformats.org/drawingml/2006/spreadsheetDrawing">
      <xdr:col>81</xdr:col>
      <xdr:colOff>50800</xdr:colOff>
      <xdr:row>38</xdr:row>
      <xdr:rowOff>69850</xdr:rowOff>
    </xdr:to>
    <xdr:cxnSp macro="">
      <xdr:nvCxnSpPr>
        <xdr:cNvPr id="529" name="直線コネクタ 528"/>
        <xdr:cNvCxnSpPr/>
      </xdr:nvCxnSpPr>
      <xdr:spPr>
        <a:xfrm flipV="1">
          <a:off x="13144500" y="6345555"/>
          <a:ext cx="7937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39370</xdr:rowOff>
    </xdr:from>
    <xdr:to xmlns:xdr="http://schemas.openxmlformats.org/drawingml/2006/spreadsheetDrawing">
      <xdr:col>81</xdr:col>
      <xdr:colOff>101600</xdr:colOff>
      <xdr:row>37</xdr:row>
      <xdr:rowOff>138430</xdr:rowOff>
    </xdr:to>
    <xdr:sp macro="" textlink="">
      <xdr:nvSpPr>
        <xdr:cNvPr id="530" name="フローチャート: 判断 529"/>
        <xdr:cNvSpPr/>
      </xdr:nvSpPr>
      <xdr:spPr>
        <a:xfrm>
          <a:off x="13887450"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154305</xdr:rowOff>
    </xdr:from>
    <xdr:ext cx="517525" cy="252095"/>
    <xdr:sp macro="" textlink="">
      <xdr:nvSpPr>
        <xdr:cNvPr id="531" name="テキスト ボックス 530"/>
        <xdr:cNvSpPr txBox="1"/>
      </xdr:nvSpPr>
      <xdr:spPr>
        <a:xfrm>
          <a:off x="13709015" y="602551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69850</xdr:rowOff>
    </xdr:from>
    <xdr:to xmlns:xdr="http://schemas.openxmlformats.org/drawingml/2006/spreadsheetDrawing">
      <xdr:col>76</xdr:col>
      <xdr:colOff>114300</xdr:colOff>
      <xdr:row>38</xdr:row>
      <xdr:rowOff>70485</xdr:rowOff>
    </xdr:to>
    <xdr:cxnSp macro="">
      <xdr:nvCxnSpPr>
        <xdr:cNvPr id="532" name="直線コネクタ 531"/>
        <xdr:cNvCxnSpPr/>
      </xdr:nvCxnSpPr>
      <xdr:spPr>
        <a:xfrm flipV="1">
          <a:off x="12344400" y="644398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59055</xdr:rowOff>
    </xdr:from>
    <xdr:to xmlns:xdr="http://schemas.openxmlformats.org/drawingml/2006/spreadsheetDrawing">
      <xdr:col>76</xdr:col>
      <xdr:colOff>165100</xdr:colOff>
      <xdr:row>37</xdr:row>
      <xdr:rowOff>158750</xdr:rowOff>
    </xdr:to>
    <xdr:sp macro="" textlink="">
      <xdr:nvSpPr>
        <xdr:cNvPr id="533" name="フローチャート: 判断 532"/>
        <xdr:cNvSpPr/>
      </xdr:nvSpPr>
      <xdr:spPr>
        <a:xfrm>
          <a:off x="1309370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6350</xdr:rowOff>
    </xdr:from>
    <xdr:ext cx="534670" cy="252095"/>
    <xdr:sp macro="" textlink="">
      <xdr:nvSpPr>
        <xdr:cNvPr id="534" name="テキスト ボックス 533"/>
        <xdr:cNvSpPr txBox="1"/>
      </xdr:nvSpPr>
      <xdr:spPr>
        <a:xfrm>
          <a:off x="12896215" y="60452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163195</xdr:rowOff>
    </xdr:from>
    <xdr:to xmlns:xdr="http://schemas.openxmlformats.org/drawingml/2006/spreadsheetDrawing">
      <xdr:col>71</xdr:col>
      <xdr:colOff>171450</xdr:colOff>
      <xdr:row>38</xdr:row>
      <xdr:rowOff>70485</xdr:rowOff>
    </xdr:to>
    <xdr:cxnSp macro="">
      <xdr:nvCxnSpPr>
        <xdr:cNvPr id="535" name="直線コネクタ 534"/>
        <xdr:cNvCxnSpPr/>
      </xdr:nvCxnSpPr>
      <xdr:spPr>
        <a:xfrm>
          <a:off x="11537950" y="6369685"/>
          <a:ext cx="8064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46990</xdr:rowOff>
    </xdr:from>
    <xdr:to xmlns:xdr="http://schemas.openxmlformats.org/drawingml/2006/spreadsheetDrawing">
      <xdr:col>72</xdr:col>
      <xdr:colOff>38100</xdr:colOff>
      <xdr:row>37</xdr:row>
      <xdr:rowOff>146050</xdr:rowOff>
    </xdr:to>
    <xdr:sp macro="" textlink="">
      <xdr:nvSpPr>
        <xdr:cNvPr id="536" name="フローチャート: 判断 535"/>
        <xdr:cNvSpPr/>
      </xdr:nvSpPr>
      <xdr:spPr>
        <a:xfrm>
          <a:off x="1229995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162560</xdr:rowOff>
    </xdr:from>
    <xdr:ext cx="517525" cy="235585"/>
    <xdr:sp macro="" textlink="">
      <xdr:nvSpPr>
        <xdr:cNvPr id="537" name="テキスト ボックス 536"/>
        <xdr:cNvSpPr txBox="1"/>
      </xdr:nvSpPr>
      <xdr:spPr>
        <a:xfrm>
          <a:off x="12102465" y="6033770"/>
          <a:ext cx="51752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39370</xdr:rowOff>
    </xdr:from>
    <xdr:to xmlns:xdr="http://schemas.openxmlformats.org/drawingml/2006/spreadsheetDrawing">
      <xdr:col>67</xdr:col>
      <xdr:colOff>101600</xdr:colOff>
      <xdr:row>37</xdr:row>
      <xdr:rowOff>138430</xdr:rowOff>
    </xdr:to>
    <xdr:sp macro="" textlink="">
      <xdr:nvSpPr>
        <xdr:cNvPr id="538" name="フローチャート: 判断 537"/>
        <xdr:cNvSpPr/>
      </xdr:nvSpPr>
      <xdr:spPr>
        <a:xfrm>
          <a:off x="11487150"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154305</xdr:rowOff>
    </xdr:from>
    <xdr:ext cx="517525" cy="252095"/>
    <xdr:sp macro="" textlink="">
      <xdr:nvSpPr>
        <xdr:cNvPr id="539" name="テキスト ボックス 538"/>
        <xdr:cNvSpPr txBox="1"/>
      </xdr:nvSpPr>
      <xdr:spPr>
        <a:xfrm>
          <a:off x="11308715" y="602551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0" name="テキスト ボックス 539"/>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44855" cy="253365"/>
    <xdr:sp macro="" textlink="">
      <xdr:nvSpPr>
        <xdr:cNvPr id="541" name="テキスト ボックス 540"/>
        <xdr:cNvSpPr txBox="1"/>
      </xdr:nvSpPr>
      <xdr:spPr>
        <a:xfrm>
          <a:off x="137668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2" name="テキスト ボックス 541"/>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3" name="テキスト ボックス 542"/>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44855" cy="253365"/>
    <xdr:sp macro="" textlink="">
      <xdr:nvSpPr>
        <xdr:cNvPr id="544" name="テキスト ボックス 543"/>
        <xdr:cNvSpPr txBox="1"/>
      </xdr:nvSpPr>
      <xdr:spPr>
        <a:xfrm>
          <a:off x="11366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109220</xdr:rowOff>
    </xdr:from>
    <xdr:to xmlns:xdr="http://schemas.openxmlformats.org/drawingml/2006/spreadsheetDrawing">
      <xdr:col>85</xdr:col>
      <xdr:colOff>171450</xdr:colOff>
      <xdr:row>38</xdr:row>
      <xdr:rowOff>40640</xdr:rowOff>
    </xdr:to>
    <xdr:sp macro="" textlink="">
      <xdr:nvSpPr>
        <xdr:cNvPr id="545" name="楕円 544"/>
        <xdr:cNvSpPr/>
      </xdr:nvSpPr>
      <xdr:spPr>
        <a:xfrm>
          <a:off x="14649450" y="63157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88265</xdr:rowOff>
    </xdr:from>
    <xdr:ext cx="534670" cy="238125"/>
    <xdr:sp macro="" textlink="">
      <xdr:nvSpPr>
        <xdr:cNvPr id="546" name="消防費該当値テキスト"/>
        <xdr:cNvSpPr txBox="1"/>
      </xdr:nvSpPr>
      <xdr:spPr>
        <a:xfrm>
          <a:off x="14744700" y="629475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89535</xdr:rowOff>
    </xdr:from>
    <xdr:to xmlns:xdr="http://schemas.openxmlformats.org/drawingml/2006/spreadsheetDrawing">
      <xdr:col>81</xdr:col>
      <xdr:colOff>101600</xdr:colOff>
      <xdr:row>38</xdr:row>
      <xdr:rowOff>20955</xdr:rowOff>
    </xdr:to>
    <xdr:sp macro="" textlink="">
      <xdr:nvSpPr>
        <xdr:cNvPr id="547" name="楕円 546"/>
        <xdr:cNvSpPr/>
      </xdr:nvSpPr>
      <xdr:spPr>
        <a:xfrm>
          <a:off x="13887450" y="6296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12700</xdr:rowOff>
    </xdr:from>
    <xdr:ext cx="517525" cy="239395"/>
    <xdr:sp macro="" textlink="">
      <xdr:nvSpPr>
        <xdr:cNvPr id="548" name="テキスト ボックス 547"/>
        <xdr:cNvSpPr txBox="1"/>
      </xdr:nvSpPr>
      <xdr:spPr>
        <a:xfrm>
          <a:off x="13709015" y="6386830"/>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19685</xdr:rowOff>
    </xdr:from>
    <xdr:to xmlns:xdr="http://schemas.openxmlformats.org/drawingml/2006/spreadsheetDrawing">
      <xdr:col>76</xdr:col>
      <xdr:colOff>165100</xdr:colOff>
      <xdr:row>38</xdr:row>
      <xdr:rowOff>118745</xdr:rowOff>
    </xdr:to>
    <xdr:sp macro="" textlink="">
      <xdr:nvSpPr>
        <xdr:cNvPr id="549" name="楕円 548"/>
        <xdr:cNvSpPr/>
      </xdr:nvSpPr>
      <xdr:spPr>
        <a:xfrm>
          <a:off x="13093700" y="6393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110490</xdr:rowOff>
    </xdr:from>
    <xdr:ext cx="534670" cy="253365"/>
    <xdr:sp macro="" textlink="">
      <xdr:nvSpPr>
        <xdr:cNvPr id="550" name="テキスト ボックス 549"/>
        <xdr:cNvSpPr txBox="1"/>
      </xdr:nvSpPr>
      <xdr:spPr>
        <a:xfrm>
          <a:off x="12896215" y="64846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20320</xdr:rowOff>
    </xdr:from>
    <xdr:to xmlns:xdr="http://schemas.openxmlformats.org/drawingml/2006/spreadsheetDrawing">
      <xdr:col>72</xdr:col>
      <xdr:colOff>38100</xdr:colOff>
      <xdr:row>38</xdr:row>
      <xdr:rowOff>119380</xdr:rowOff>
    </xdr:to>
    <xdr:sp macro="" textlink="">
      <xdr:nvSpPr>
        <xdr:cNvPr id="551" name="楕円 550"/>
        <xdr:cNvSpPr/>
      </xdr:nvSpPr>
      <xdr:spPr>
        <a:xfrm>
          <a:off x="12299950" y="6394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111760</xdr:rowOff>
    </xdr:from>
    <xdr:ext cx="517525" cy="253365"/>
    <xdr:sp macro="" textlink="">
      <xdr:nvSpPr>
        <xdr:cNvPr id="552" name="テキスト ボックス 551"/>
        <xdr:cNvSpPr txBox="1"/>
      </xdr:nvSpPr>
      <xdr:spPr>
        <a:xfrm>
          <a:off x="12102465" y="648589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113665</xdr:rowOff>
    </xdr:from>
    <xdr:to xmlns:xdr="http://schemas.openxmlformats.org/drawingml/2006/spreadsheetDrawing">
      <xdr:col>67</xdr:col>
      <xdr:colOff>101600</xdr:colOff>
      <xdr:row>38</xdr:row>
      <xdr:rowOff>45085</xdr:rowOff>
    </xdr:to>
    <xdr:sp macro="" textlink="">
      <xdr:nvSpPr>
        <xdr:cNvPr id="553" name="楕円 552"/>
        <xdr:cNvSpPr/>
      </xdr:nvSpPr>
      <xdr:spPr>
        <a:xfrm>
          <a:off x="11487150" y="6320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36830</xdr:rowOff>
    </xdr:from>
    <xdr:ext cx="517525" cy="237490"/>
    <xdr:sp macro="" textlink="">
      <xdr:nvSpPr>
        <xdr:cNvPr id="554" name="テキスト ボックス 553"/>
        <xdr:cNvSpPr txBox="1"/>
      </xdr:nvSpPr>
      <xdr:spPr>
        <a:xfrm>
          <a:off x="11308715" y="6410960"/>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5" name="正方形/長方形 554"/>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6" name="正方形/長方形 555"/>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8" name="正方形/長方形 557"/>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0" name="正方形/長方形 559"/>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2" name="正方形/長方形 561"/>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075"/>
    <xdr:sp macro="" textlink="">
      <xdr:nvSpPr>
        <xdr:cNvPr id="563" name="テキスト ボックス 562"/>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4" name="直線コネクタ 563"/>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5" name="直線コネクタ 564"/>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31775" cy="237490"/>
    <xdr:sp macro="" textlink="">
      <xdr:nvSpPr>
        <xdr:cNvPr id="566" name="テキスト ボックス 565"/>
        <xdr:cNvSpPr txBox="1"/>
      </xdr:nvSpPr>
      <xdr:spPr>
        <a:xfrm>
          <a:off x="109778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7" name="直線コネクタ 566"/>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37490"/>
    <xdr:sp macro="" textlink="">
      <xdr:nvSpPr>
        <xdr:cNvPr id="568" name="テキスト ボックス 567"/>
        <xdr:cNvSpPr txBox="1"/>
      </xdr:nvSpPr>
      <xdr:spPr>
        <a:xfrm>
          <a:off x="10733405" y="9426575"/>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9" name="直線コネクタ 568"/>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36220"/>
    <xdr:sp macro="" textlink="">
      <xdr:nvSpPr>
        <xdr:cNvPr id="570" name="テキスト ボックス 569"/>
        <xdr:cNvSpPr txBox="1"/>
      </xdr:nvSpPr>
      <xdr:spPr>
        <a:xfrm>
          <a:off x="10669270" y="9053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71" name="直線コネクタ 570"/>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37490"/>
    <xdr:sp macro="" textlink="">
      <xdr:nvSpPr>
        <xdr:cNvPr id="572" name="テキスト ボックス 571"/>
        <xdr:cNvSpPr txBox="1"/>
      </xdr:nvSpPr>
      <xdr:spPr>
        <a:xfrm>
          <a:off x="10669270" y="868172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73" name="直線コネクタ 572"/>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37490"/>
    <xdr:sp macro="" textlink="">
      <xdr:nvSpPr>
        <xdr:cNvPr id="574" name="テキスト ボックス 573"/>
        <xdr:cNvSpPr txBox="1"/>
      </xdr:nvSpPr>
      <xdr:spPr>
        <a:xfrm>
          <a:off x="10669270" y="8308975"/>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5" name="直線コネクタ 574"/>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36220"/>
    <xdr:sp macro="" textlink="">
      <xdr:nvSpPr>
        <xdr:cNvPr id="576" name="テキスト ボックス 575"/>
        <xdr:cNvSpPr txBox="1"/>
      </xdr:nvSpPr>
      <xdr:spPr>
        <a:xfrm>
          <a:off x="10669270" y="79362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7"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33655</xdr:rowOff>
    </xdr:from>
    <xdr:to xmlns:xdr="http://schemas.openxmlformats.org/drawingml/2006/spreadsheetDrawing">
      <xdr:col>85</xdr:col>
      <xdr:colOff>126365</xdr:colOff>
      <xdr:row>57</xdr:row>
      <xdr:rowOff>151765</xdr:rowOff>
    </xdr:to>
    <xdr:cxnSp macro="">
      <xdr:nvCxnSpPr>
        <xdr:cNvPr id="578" name="直線コネクタ 577"/>
        <xdr:cNvCxnSpPr/>
      </xdr:nvCxnSpPr>
      <xdr:spPr>
        <a:xfrm flipV="1">
          <a:off x="14698345" y="858710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155575</xdr:rowOff>
    </xdr:from>
    <xdr:ext cx="534670" cy="252730"/>
    <xdr:sp macro="" textlink="">
      <xdr:nvSpPr>
        <xdr:cNvPr id="579" name="教育費最小値テキスト"/>
        <xdr:cNvSpPr txBox="1"/>
      </xdr:nvSpPr>
      <xdr:spPr>
        <a:xfrm>
          <a:off x="14744700" y="9714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151765</xdr:rowOff>
    </xdr:from>
    <xdr:to xmlns:xdr="http://schemas.openxmlformats.org/drawingml/2006/spreadsheetDrawing">
      <xdr:col>86</xdr:col>
      <xdr:colOff>25400</xdr:colOff>
      <xdr:row>57</xdr:row>
      <xdr:rowOff>151765</xdr:rowOff>
    </xdr:to>
    <xdr:cxnSp macro="">
      <xdr:nvCxnSpPr>
        <xdr:cNvPr id="580" name="直線コネクタ 579"/>
        <xdr:cNvCxnSpPr/>
      </xdr:nvCxnSpPr>
      <xdr:spPr>
        <a:xfrm>
          <a:off x="14611350" y="9711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149225</xdr:rowOff>
    </xdr:from>
    <xdr:ext cx="598805" cy="253365"/>
    <xdr:sp macro="" textlink="">
      <xdr:nvSpPr>
        <xdr:cNvPr id="581" name="教育費最大値テキスト"/>
        <xdr:cNvSpPr txBox="1"/>
      </xdr:nvSpPr>
      <xdr:spPr>
        <a:xfrm>
          <a:off x="14744700" y="83673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33655</xdr:rowOff>
    </xdr:from>
    <xdr:to xmlns:xdr="http://schemas.openxmlformats.org/drawingml/2006/spreadsheetDrawing">
      <xdr:col>86</xdr:col>
      <xdr:colOff>25400</xdr:colOff>
      <xdr:row>51</xdr:row>
      <xdr:rowOff>33655</xdr:rowOff>
    </xdr:to>
    <xdr:cxnSp macro="">
      <xdr:nvCxnSpPr>
        <xdr:cNvPr id="582" name="直線コネクタ 581"/>
        <xdr:cNvCxnSpPr/>
      </xdr:nvCxnSpPr>
      <xdr:spPr>
        <a:xfrm>
          <a:off x="14611350" y="8587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58420</xdr:rowOff>
    </xdr:from>
    <xdr:to xmlns:xdr="http://schemas.openxmlformats.org/drawingml/2006/spreadsheetDrawing">
      <xdr:col>85</xdr:col>
      <xdr:colOff>127000</xdr:colOff>
      <xdr:row>57</xdr:row>
      <xdr:rowOff>101600</xdr:rowOff>
    </xdr:to>
    <xdr:cxnSp macro="">
      <xdr:nvCxnSpPr>
        <xdr:cNvPr id="583" name="直線コネクタ 582"/>
        <xdr:cNvCxnSpPr/>
      </xdr:nvCxnSpPr>
      <xdr:spPr>
        <a:xfrm flipV="1">
          <a:off x="13938250" y="961771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118745</xdr:rowOff>
    </xdr:from>
    <xdr:ext cx="534670" cy="252095"/>
    <xdr:sp macro="" textlink="">
      <xdr:nvSpPr>
        <xdr:cNvPr id="584" name="教育費平均値テキスト"/>
        <xdr:cNvSpPr txBox="1"/>
      </xdr:nvSpPr>
      <xdr:spPr>
        <a:xfrm>
          <a:off x="14744700" y="917511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96520</xdr:rowOff>
    </xdr:from>
    <xdr:to xmlns:xdr="http://schemas.openxmlformats.org/drawingml/2006/spreadsheetDrawing">
      <xdr:col>85</xdr:col>
      <xdr:colOff>171450</xdr:colOff>
      <xdr:row>56</xdr:row>
      <xdr:rowOff>28575</xdr:rowOff>
    </xdr:to>
    <xdr:sp macro="" textlink="">
      <xdr:nvSpPr>
        <xdr:cNvPr id="585" name="フローチャート: 判断 584"/>
        <xdr:cNvSpPr/>
      </xdr:nvSpPr>
      <xdr:spPr>
        <a:xfrm>
          <a:off x="14649450" y="93205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64135</xdr:rowOff>
    </xdr:from>
    <xdr:to xmlns:xdr="http://schemas.openxmlformats.org/drawingml/2006/spreadsheetDrawing">
      <xdr:col>81</xdr:col>
      <xdr:colOff>50800</xdr:colOff>
      <xdr:row>57</xdr:row>
      <xdr:rowOff>101600</xdr:rowOff>
    </xdr:to>
    <xdr:cxnSp macro="">
      <xdr:nvCxnSpPr>
        <xdr:cNvPr id="586" name="直線コネクタ 585"/>
        <xdr:cNvCxnSpPr/>
      </xdr:nvCxnSpPr>
      <xdr:spPr>
        <a:xfrm>
          <a:off x="13144500" y="962342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154940</xdr:rowOff>
    </xdr:from>
    <xdr:to xmlns:xdr="http://schemas.openxmlformats.org/drawingml/2006/spreadsheetDrawing">
      <xdr:col>81</xdr:col>
      <xdr:colOff>101600</xdr:colOff>
      <xdr:row>56</xdr:row>
      <xdr:rowOff>86995</xdr:rowOff>
    </xdr:to>
    <xdr:sp macro="" textlink="">
      <xdr:nvSpPr>
        <xdr:cNvPr id="587" name="フローチャート: 判断 586"/>
        <xdr:cNvSpPr/>
      </xdr:nvSpPr>
      <xdr:spPr>
        <a:xfrm>
          <a:off x="13887450" y="9378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103505</xdr:rowOff>
    </xdr:from>
    <xdr:ext cx="517525" cy="236855"/>
    <xdr:sp macro="" textlink="">
      <xdr:nvSpPr>
        <xdr:cNvPr id="588" name="テキスト ボックス 587"/>
        <xdr:cNvSpPr txBox="1"/>
      </xdr:nvSpPr>
      <xdr:spPr>
        <a:xfrm>
          <a:off x="13709015" y="9159875"/>
          <a:ext cx="51752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56</xdr:row>
      <xdr:rowOff>142240</xdr:rowOff>
    </xdr:from>
    <xdr:to xmlns:xdr="http://schemas.openxmlformats.org/drawingml/2006/spreadsheetDrawing">
      <xdr:col>76</xdr:col>
      <xdr:colOff>114300</xdr:colOff>
      <xdr:row>57</xdr:row>
      <xdr:rowOff>64135</xdr:rowOff>
    </xdr:to>
    <xdr:cxnSp macro="">
      <xdr:nvCxnSpPr>
        <xdr:cNvPr id="589" name="直線コネクタ 588"/>
        <xdr:cNvCxnSpPr/>
      </xdr:nvCxnSpPr>
      <xdr:spPr>
        <a:xfrm>
          <a:off x="12344400" y="9533890"/>
          <a:ext cx="8001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17780</xdr:rowOff>
    </xdr:from>
    <xdr:to xmlns:xdr="http://schemas.openxmlformats.org/drawingml/2006/spreadsheetDrawing">
      <xdr:col>76</xdr:col>
      <xdr:colOff>165100</xdr:colOff>
      <xdr:row>56</xdr:row>
      <xdr:rowOff>117475</xdr:rowOff>
    </xdr:to>
    <xdr:sp macro="" textlink="">
      <xdr:nvSpPr>
        <xdr:cNvPr id="590" name="フローチャート: 判断 589"/>
        <xdr:cNvSpPr/>
      </xdr:nvSpPr>
      <xdr:spPr>
        <a:xfrm>
          <a:off x="13093700" y="940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133350</xdr:rowOff>
    </xdr:from>
    <xdr:ext cx="534670" cy="252730"/>
    <xdr:sp macro="" textlink="">
      <xdr:nvSpPr>
        <xdr:cNvPr id="591" name="テキスト ボックス 590"/>
        <xdr:cNvSpPr txBox="1"/>
      </xdr:nvSpPr>
      <xdr:spPr>
        <a:xfrm>
          <a:off x="12896215" y="9189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142240</xdr:rowOff>
    </xdr:from>
    <xdr:to xmlns:xdr="http://schemas.openxmlformats.org/drawingml/2006/spreadsheetDrawing">
      <xdr:col>71</xdr:col>
      <xdr:colOff>171450</xdr:colOff>
      <xdr:row>56</xdr:row>
      <xdr:rowOff>151130</xdr:rowOff>
    </xdr:to>
    <xdr:cxnSp macro="">
      <xdr:nvCxnSpPr>
        <xdr:cNvPr id="592" name="直線コネクタ 591"/>
        <xdr:cNvCxnSpPr/>
      </xdr:nvCxnSpPr>
      <xdr:spPr>
        <a:xfrm flipV="1">
          <a:off x="11537950" y="953389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6350</xdr:rowOff>
    </xdr:from>
    <xdr:to xmlns:xdr="http://schemas.openxmlformats.org/drawingml/2006/spreadsheetDrawing">
      <xdr:col>72</xdr:col>
      <xdr:colOff>38100</xdr:colOff>
      <xdr:row>56</xdr:row>
      <xdr:rowOff>106680</xdr:rowOff>
    </xdr:to>
    <xdr:sp macro="" textlink="">
      <xdr:nvSpPr>
        <xdr:cNvPr id="593" name="フローチャート: 判断 592"/>
        <xdr:cNvSpPr/>
      </xdr:nvSpPr>
      <xdr:spPr>
        <a:xfrm>
          <a:off x="12299950" y="93980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122555</xdr:rowOff>
    </xdr:from>
    <xdr:ext cx="517525" cy="241300"/>
    <xdr:sp macro="" textlink="">
      <xdr:nvSpPr>
        <xdr:cNvPr id="594" name="テキスト ボックス 593"/>
        <xdr:cNvSpPr txBox="1"/>
      </xdr:nvSpPr>
      <xdr:spPr>
        <a:xfrm>
          <a:off x="12102465" y="9178925"/>
          <a:ext cx="5175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136525</xdr:rowOff>
    </xdr:from>
    <xdr:to xmlns:xdr="http://schemas.openxmlformats.org/drawingml/2006/spreadsheetDrawing">
      <xdr:col>67</xdr:col>
      <xdr:colOff>101600</xdr:colOff>
      <xdr:row>56</xdr:row>
      <xdr:rowOff>68580</xdr:rowOff>
    </xdr:to>
    <xdr:sp macro="" textlink="">
      <xdr:nvSpPr>
        <xdr:cNvPr id="595" name="フローチャート: 判断 594"/>
        <xdr:cNvSpPr/>
      </xdr:nvSpPr>
      <xdr:spPr>
        <a:xfrm>
          <a:off x="11487150" y="9360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84455</xdr:rowOff>
    </xdr:from>
    <xdr:ext cx="517525" cy="241935"/>
    <xdr:sp macro="" textlink="">
      <xdr:nvSpPr>
        <xdr:cNvPr id="596" name="テキスト ボックス 595"/>
        <xdr:cNvSpPr txBox="1"/>
      </xdr:nvSpPr>
      <xdr:spPr>
        <a:xfrm>
          <a:off x="11308715" y="9140825"/>
          <a:ext cx="51752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7" name="テキスト ボックス 596"/>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44855" cy="253365"/>
    <xdr:sp macro="" textlink="">
      <xdr:nvSpPr>
        <xdr:cNvPr id="598" name="テキスト ボックス 597"/>
        <xdr:cNvSpPr txBox="1"/>
      </xdr:nvSpPr>
      <xdr:spPr>
        <a:xfrm>
          <a:off x="137668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9" name="テキスト ボックス 598"/>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600" name="テキスト ボックス 599"/>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44855" cy="253365"/>
    <xdr:sp macro="" textlink="">
      <xdr:nvSpPr>
        <xdr:cNvPr id="601" name="テキスト ボックス 600"/>
        <xdr:cNvSpPr txBox="1"/>
      </xdr:nvSpPr>
      <xdr:spPr>
        <a:xfrm>
          <a:off x="11366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8255</xdr:rowOff>
    </xdr:from>
    <xdr:to xmlns:xdr="http://schemas.openxmlformats.org/drawingml/2006/spreadsheetDrawing">
      <xdr:col>85</xdr:col>
      <xdr:colOff>171450</xdr:colOff>
      <xdr:row>57</xdr:row>
      <xdr:rowOff>107950</xdr:rowOff>
    </xdr:to>
    <xdr:sp macro="" textlink="">
      <xdr:nvSpPr>
        <xdr:cNvPr id="602" name="楕円 601"/>
        <xdr:cNvSpPr/>
      </xdr:nvSpPr>
      <xdr:spPr>
        <a:xfrm>
          <a:off x="14649450" y="95675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93345</xdr:rowOff>
    </xdr:from>
    <xdr:ext cx="534670" cy="253365"/>
    <xdr:sp macro="" textlink="">
      <xdr:nvSpPr>
        <xdr:cNvPr id="603" name="教育費該当値テキスト"/>
        <xdr:cNvSpPr txBox="1"/>
      </xdr:nvSpPr>
      <xdr:spPr>
        <a:xfrm>
          <a:off x="14744700" y="94849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52070</xdr:rowOff>
    </xdr:from>
    <xdr:to xmlns:xdr="http://schemas.openxmlformats.org/drawingml/2006/spreadsheetDrawing">
      <xdr:col>81</xdr:col>
      <xdr:colOff>101600</xdr:colOff>
      <xdr:row>57</xdr:row>
      <xdr:rowOff>151130</xdr:rowOff>
    </xdr:to>
    <xdr:sp macro="" textlink="">
      <xdr:nvSpPr>
        <xdr:cNvPr id="604" name="楕円 603"/>
        <xdr:cNvSpPr/>
      </xdr:nvSpPr>
      <xdr:spPr>
        <a:xfrm>
          <a:off x="13887450" y="9611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142875</xdr:rowOff>
    </xdr:from>
    <xdr:ext cx="517525" cy="239395"/>
    <xdr:sp macro="" textlink="">
      <xdr:nvSpPr>
        <xdr:cNvPr id="605" name="テキスト ボックス 604"/>
        <xdr:cNvSpPr txBox="1"/>
      </xdr:nvSpPr>
      <xdr:spPr>
        <a:xfrm>
          <a:off x="13709015" y="9702165"/>
          <a:ext cx="5175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15240</xdr:rowOff>
    </xdr:from>
    <xdr:to xmlns:xdr="http://schemas.openxmlformats.org/drawingml/2006/spreadsheetDrawing">
      <xdr:col>76</xdr:col>
      <xdr:colOff>165100</xdr:colOff>
      <xdr:row>57</xdr:row>
      <xdr:rowOff>114300</xdr:rowOff>
    </xdr:to>
    <xdr:sp macro="" textlink="">
      <xdr:nvSpPr>
        <xdr:cNvPr id="606" name="楕円 605"/>
        <xdr:cNvSpPr/>
      </xdr:nvSpPr>
      <xdr:spPr>
        <a:xfrm>
          <a:off x="13093700" y="9574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106045</xdr:rowOff>
    </xdr:from>
    <xdr:ext cx="534670" cy="236855"/>
    <xdr:sp macro="" textlink="">
      <xdr:nvSpPr>
        <xdr:cNvPr id="607" name="テキスト ボックス 606"/>
        <xdr:cNvSpPr txBox="1"/>
      </xdr:nvSpPr>
      <xdr:spPr>
        <a:xfrm>
          <a:off x="12896215" y="966533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92710</xdr:rowOff>
    </xdr:from>
    <xdr:to xmlns:xdr="http://schemas.openxmlformats.org/drawingml/2006/spreadsheetDrawing">
      <xdr:col>72</xdr:col>
      <xdr:colOff>38100</xdr:colOff>
      <xdr:row>57</xdr:row>
      <xdr:rowOff>24130</xdr:rowOff>
    </xdr:to>
    <xdr:sp macro="" textlink="">
      <xdr:nvSpPr>
        <xdr:cNvPr id="608" name="楕円 607"/>
        <xdr:cNvSpPr/>
      </xdr:nvSpPr>
      <xdr:spPr>
        <a:xfrm>
          <a:off x="12299950" y="94843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15875</xdr:rowOff>
    </xdr:from>
    <xdr:ext cx="517525" cy="237490"/>
    <xdr:sp macro="" textlink="">
      <xdr:nvSpPr>
        <xdr:cNvPr id="609" name="テキスト ボックス 608"/>
        <xdr:cNvSpPr txBox="1"/>
      </xdr:nvSpPr>
      <xdr:spPr>
        <a:xfrm>
          <a:off x="12102465" y="9575165"/>
          <a:ext cx="5175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100965</xdr:rowOff>
    </xdr:from>
    <xdr:to xmlns:xdr="http://schemas.openxmlformats.org/drawingml/2006/spreadsheetDrawing">
      <xdr:col>67</xdr:col>
      <xdr:colOff>101600</xdr:colOff>
      <xdr:row>57</xdr:row>
      <xdr:rowOff>33020</xdr:rowOff>
    </xdr:to>
    <xdr:sp macro="" textlink="">
      <xdr:nvSpPr>
        <xdr:cNvPr id="610" name="楕円 609"/>
        <xdr:cNvSpPr/>
      </xdr:nvSpPr>
      <xdr:spPr>
        <a:xfrm>
          <a:off x="11487150" y="9492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24130</xdr:rowOff>
    </xdr:from>
    <xdr:ext cx="517525" cy="253365"/>
    <xdr:sp macro="" textlink="">
      <xdr:nvSpPr>
        <xdr:cNvPr id="611" name="テキスト ボックス 610"/>
        <xdr:cNvSpPr txBox="1"/>
      </xdr:nvSpPr>
      <xdr:spPr>
        <a:xfrm>
          <a:off x="11308715" y="9583420"/>
          <a:ext cx="5175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12" name="正方形/長方形 611"/>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3" name="正方形/長方形 612"/>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5" name="正方形/長方形 614"/>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7" name="正方形/長方形 616"/>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9" name="正方形/長方形 618"/>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075"/>
    <xdr:sp macro="" textlink="">
      <xdr:nvSpPr>
        <xdr:cNvPr id="620" name="テキスト ボックス 619"/>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1" name="直線コネクタ 620"/>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22" name="直線コネクタ 621"/>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31775" cy="238125"/>
    <xdr:sp macro="" textlink="">
      <xdr:nvSpPr>
        <xdr:cNvPr id="623" name="テキスト ボックス 622"/>
        <xdr:cNvSpPr txBox="1"/>
      </xdr:nvSpPr>
      <xdr:spPr>
        <a:xfrm>
          <a:off x="10977880" y="132054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24" name="直線コネクタ 623"/>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140970</xdr:rowOff>
    </xdr:from>
    <xdr:ext cx="595630" cy="241300"/>
    <xdr:sp macro="" textlink="">
      <xdr:nvSpPr>
        <xdr:cNvPr id="625" name="テキスト ボックス 624"/>
        <xdr:cNvSpPr txBox="1"/>
      </xdr:nvSpPr>
      <xdr:spPr>
        <a:xfrm>
          <a:off x="10669270" y="1288542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6" name="直線コネクタ 625"/>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156845</xdr:rowOff>
    </xdr:from>
    <xdr:ext cx="595630" cy="253365"/>
    <xdr:sp macro="" textlink="">
      <xdr:nvSpPr>
        <xdr:cNvPr id="627" name="テキスト ボックス 626"/>
        <xdr:cNvSpPr txBox="1"/>
      </xdr:nvSpPr>
      <xdr:spPr>
        <a:xfrm>
          <a:off x="106692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8" name="直線コネクタ 627"/>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5715</xdr:rowOff>
    </xdr:from>
    <xdr:ext cx="595630" cy="252095"/>
    <xdr:sp macro="" textlink="">
      <xdr:nvSpPr>
        <xdr:cNvPr id="629" name="テキスト ボックス 628"/>
        <xdr:cNvSpPr txBox="1"/>
      </xdr:nvSpPr>
      <xdr:spPr>
        <a:xfrm>
          <a:off x="106692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30" name="直線コネクタ 629"/>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31" name="テキスト ボックス 630"/>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32" name="直線コネクタ 631"/>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33" name="テキスト ボックス 632"/>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4" name="直線コネクタ 63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36220"/>
    <xdr:sp macro="" textlink="">
      <xdr:nvSpPr>
        <xdr:cNvPr id="635" name="テキスト ボックス 634"/>
        <xdr:cNvSpPr txBox="1"/>
      </xdr:nvSpPr>
      <xdr:spPr>
        <a:xfrm>
          <a:off x="10669270" y="112890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19685</xdr:rowOff>
    </xdr:from>
    <xdr:to xmlns:xdr="http://schemas.openxmlformats.org/drawingml/2006/spreadsheetDrawing">
      <xdr:col>85</xdr:col>
      <xdr:colOff>126365</xdr:colOff>
      <xdr:row>79</xdr:row>
      <xdr:rowOff>96520</xdr:rowOff>
    </xdr:to>
    <xdr:cxnSp macro="">
      <xdr:nvCxnSpPr>
        <xdr:cNvPr id="637" name="直線コネクタ 636"/>
        <xdr:cNvCxnSpPr/>
      </xdr:nvCxnSpPr>
      <xdr:spPr>
        <a:xfrm flipV="1">
          <a:off x="14698345" y="117582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128905</xdr:rowOff>
    </xdr:from>
    <xdr:ext cx="249555" cy="236220"/>
    <xdr:sp macro="" textlink="">
      <xdr:nvSpPr>
        <xdr:cNvPr id="638" name="災害復旧費最小値テキスト"/>
        <xdr:cNvSpPr txBox="1"/>
      </xdr:nvSpPr>
      <xdr:spPr>
        <a:xfrm>
          <a:off x="14744700" y="13376275"/>
          <a:ext cx="24955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9" name="直線コネクタ 638"/>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135255</xdr:rowOff>
    </xdr:from>
    <xdr:ext cx="598805" cy="253365"/>
    <xdr:sp macro="" textlink="">
      <xdr:nvSpPr>
        <xdr:cNvPr id="640" name="災害復旧費最大値テキスト"/>
        <xdr:cNvSpPr txBox="1"/>
      </xdr:nvSpPr>
      <xdr:spPr>
        <a:xfrm>
          <a:off x="14744700" y="11538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19685</xdr:rowOff>
    </xdr:from>
    <xdr:to xmlns:xdr="http://schemas.openxmlformats.org/drawingml/2006/spreadsheetDrawing">
      <xdr:col>86</xdr:col>
      <xdr:colOff>25400</xdr:colOff>
      <xdr:row>70</xdr:row>
      <xdr:rowOff>19685</xdr:rowOff>
    </xdr:to>
    <xdr:cxnSp macro="">
      <xdr:nvCxnSpPr>
        <xdr:cNvPr id="641" name="直線コネクタ 640"/>
        <xdr:cNvCxnSpPr/>
      </xdr:nvCxnSpPr>
      <xdr:spPr>
        <a:xfrm>
          <a:off x="14611350" y="1175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92075</xdr:rowOff>
    </xdr:from>
    <xdr:to xmlns:xdr="http://schemas.openxmlformats.org/drawingml/2006/spreadsheetDrawing">
      <xdr:col>85</xdr:col>
      <xdr:colOff>127000</xdr:colOff>
      <xdr:row>79</xdr:row>
      <xdr:rowOff>93980</xdr:rowOff>
    </xdr:to>
    <xdr:cxnSp macro="">
      <xdr:nvCxnSpPr>
        <xdr:cNvPr id="642" name="直線コネクタ 641"/>
        <xdr:cNvCxnSpPr/>
      </xdr:nvCxnSpPr>
      <xdr:spPr>
        <a:xfrm flipV="1">
          <a:off x="13938250" y="1333944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48895</xdr:rowOff>
    </xdr:from>
    <xdr:ext cx="469900" cy="236855"/>
    <xdr:sp macro="" textlink="">
      <xdr:nvSpPr>
        <xdr:cNvPr id="643" name="災害復旧費平均値テキスト"/>
        <xdr:cNvSpPr txBox="1"/>
      </xdr:nvSpPr>
      <xdr:spPr>
        <a:xfrm>
          <a:off x="14744700" y="13128625"/>
          <a:ext cx="46990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26035</xdr:rowOff>
    </xdr:from>
    <xdr:to xmlns:xdr="http://schemas.openxmlformats.org/drawingml/2006/spreadsheetDrawing">
      <xdr:col>85</xdr:col>
      <xdr:colOff>171450</xdr:colOff>
      <xdr:row>79</xdr:row>
      <xdr:rowOff>125730</xdr:rowOff>
    </xdr:to>
    <xdr:sp macro="" textlink="">
      <xdr:nvSpPr>
        <xdr:cNvPr id="644" name="フローチャート: 判断 643"/>
        <xdr:cNvSpPr/>
      </xdr:nvSpPr>
      <xdr:spPr>
        <a:xfrm>
          <a:off x="14649450" y="132734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93980</xdr:rowOff>
    </xdr:from>
    <xdr:to xmlns:xdr="http://schemas.openxmlformats.org/drawingml/2006/spreadsheetDrawing">
      <xdr:col>81</xdr:col>
      <xdr:colOff>50800</xdr:colOff>
      <xdr:row>79</xdr:row>
      <xdr:rowOff>95250</xdr:rowOff>
    </xdr:to>
    <xdr:cxnSp macro="">
      <xdr:nvCxnSpPr>
        <xdr:cNvPr id="645" name="直線コネクタ 644"/>
        <xdr:cNvCxnSpPr/>
      </xdr:nvCxnSpPr>
      <xdr:spPr>
        <a:xfrm flipV="1">
          <a:off x="13144500" y="1334135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22225</xdr:rowOff>
    </xdr:from>
    <xdr:to xmlns:xdr="http://schemas.openxmlformats.org/drawingml/2006/spreadsheetDrawing">
      <xdr:col>81</xdr:col>
      <xdr:colOff>101600</xdr:colOff>
      <xdr:row>79</xdr:row>
      <xdr:rowOff>121920</xdr:rowOff>
    </xdr:to>
    <xdr:sp macro="" textlink="">
      <xdr:nvSpPr>
        <xdr:cNvPr id="646" name="フローチャート: 判断 645"/>
        <xdr:cNvSpPr/>
      </xdr:nvSpPr>
      <xdr:spPr>
        <a:xfrm>
          <a:off x="13887450" y="13269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137795</xdr:rowOff>
    </xdr:from>
    <xdr:ext cx="469900" cy="253365"/>
    <xdr:sp macro="" textlink="">
      <xdr:nvSpPr>
        <xdr:cNvPr id="647" name="テキスト ボックス 646"/>
        <xdr:cNvSpPr txBox="1"/>
      </xdr:nvSpPr>
      <xdr:spPr>
        <a:xfrm>
          <a:off x="13722350" y="13049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91440</xdr:rowOff>
    </xdr:from>
    <xdr:to xmlns:xdr="http://schemas.openxmlformats.org/drawingml/2006/spreadsheetDrawing">
      <xdr:col>76</xdr:col>
      <xdr:colOff>114300</xdr:colOff>
      <xdr:row>79</xdr:row>
      <xdr:rowOff>95250</xdr:rowOff>
    </xdr:to>
    <xdr:cxnSp macro="">
      <xdr:nvCxnSpPr>
        <xdr:cNvPr id="648" name="直線コネクタ 647"/>
        <xdr:cNvCxnSpPr/>
      </xdr:nvCxnSpPr>
      <xdr:spPr>
        <a:xfrm>
          <a:off x="12344400" y="133388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18415</xdr:rowOff>
    </xdr:from>
    <xdr:to xmlns:xdr="http://schemas.openxmlformats.org/drawingml/2006/spreadsheetDrawing">
      <xdr:col>76</xdr:col>
      <xdr:colOff>165100</xdr:colOff>
      <xdr:row>79</xdr:row>
      <xdr:rowOff>117475</xdr:rowOff>
    </xdr:to>
    <xdr:sp macro="" textlink="">
      <xdr:nvSpPr>
        <xdr:cNvPr id="649" name="フローチャート: 判断 648"/>
        <xdr:cNvSpPr/>
      </xdr:nvSpPr>
      <xdr:spPr>
        <a:xfrm>
          <a:off x="13093700" y="13265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133985</xdr:rowOff>
    </xdr:from>
    <xdr:ext cx="469900" cy="253365"/>
    <xdr:sp macro="" textlink="">
      <xdr:nvSpPr>
        <xdr:cNvPr id="650" name="テキスト ボックス 649"/>
        <xdr:cNvSpPr txBox="1"/>
      </xdr:nvSpPr>
      <xdr:spPr>
        <a:xfrm>
          <a:off x="12928600" y="13046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91440</xdr:rowOff>
    </xdr:from>
    <xdr:to xmlns:xdr="http://schemas.openxmlformats.org/drawingml/2006/spreadsheetDrawing">
      <xdr:col>71</xdr:col>
      <xdr:colOff>171450</xdr:colOff>
      <xdr:row>79</xdr:row>
      <xdr:rowOff>93980</xdr:rowOff>
    </xdr:to>
    <xdr:cxnSp macro="">
      <xdr:nvCxnSpPr>
        <xdr:cNvPr id="651" name="直線コネクタ 650"/>
        <xdr:cNvCxnSpPr/>
      </xdr:nvCxnSpPr>
      <xdr:spPr>
        <a:xfrm flipV="1">
          <a:off x="11537950" y="1333881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15240</xdr:rowOff>
    </xdr:from>
    <xdr:to xmlns:xdr="http://schemas.openxmlformats.org/drawingml/2006/spreadsheetDrawing">
      <xdr:col>72</xdr:col>
      <xdr:colOff>38100</xdr:colOff>
      <xdr:row>79</xdr:row>
      <xdr:rowOff>114300</xdr:rowOff>
    </xdr:to>
    <xdr:sp macro="" textlink="">
      <xdr:nvSpPr>
        <xdr:cNvPr id="652" name="フローチャート: 判断 651"/>
        <xdr:cNvSpPr/>
      </xdr:nvSpPr>
      <xdr:spPr>
        <a:xfrm>
          <a:off x="12299950" y="13262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130175</xdr:rowOff>
    </xdr:from>
    <xdr:ext cx="517525" cy="252095"/>
    <xdr:sp macro="" textlink="">
      <xdr:nvSpPr>
        <xdr:cNvPr id="653" name="テキスト ボックス 652"/>
        <xdr:cNvSpPr txBox="1"/>
      </xdr:nvSpPr>
      <xdr:spPr>
        <a:xfrm>
          <a:off x="12102465" y="13042265"/>
          <a:ext cx="5175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17145</xdr:rowOff>
    </xdr:from>
    <xdr:to xmlns:xdr="http://schemas.openxmlformats.org/drawingml/2006/spreadsheetDrawing">
      <xdr:col>67</xdr:col>
      <xdr:colOff>101600</xdr:colOff>
      <xdr:row>79</xdr:row>
      <xdr:rowOff>116840</xdr:rowOff>
    </xdr:to>
    <xdr:sp macro="" textlink="">
      <xdr:nvSpPr>
        <xdr:cNvPr id="654" name="フローチャート: 判断 653"/>
        <xdr:cNvSpPr/>
      </xdr:nvSpPr>
      <xdr:spPr>
        <a:xfrm>
          <a:off x="11487150" y="1326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132715</xdr:rowOff>
    </xdr:from>
    <xdr:ext cx="469900" cy="253365"/>
    <xdr:sp macro="" textlink="">
      <xdr:nvSpPr>
        <xdr:cNvPr id="655" name="テキスト ボックス 654"/>
        <xdr:cNvSpPr txBox="1"/>
      </xdr:nvSpPr>
      <xdr:spPr>
        <a:xfrm>
          <a:off x="11322050" y="1304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6" name="テキスト ボックス 65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44855" cy="253365"/>
    <xdr:sp macro="" textlink="">
      <xdr:nvSpPr>
        <xdr:cNvPr id="657" name="テキスト ボックス 656"/>
        <xdr:cNvSpPr txBox="1"/>
      </xdr:nvSpPr>
      <xdr:spPr>
        <a:xfrm>
          <a:off x="137668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8" name="テキスト ボックス 65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9" name="テキスト ボックス 65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44855" cy="253365"/>
    <xdr:sp macro="" textlink="">
      <xdr:nvSpPr>
        <xdr:cNvPr id="660" name="テキスト ボックス 659"/>
        <xdr:cNvSpPr txBox="1"/>
      </xdr:nvSpPr>
      <xdr:spPr>
        <a:xfrm>
          <a:off x="11366500" y="136607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41910</xdr:rowOff>
    </xdr:from>
    <xdr:to xmlns:xdr="http://schemas.openxmlformats.org/drawingml/2006/spreadsheetDrawing">
      <xdr:col>85</xdr:col>
      <xdr:colOff>171450</xdr:colOff>
      <xdr:row>79</xdr:row>
      <xdr:rowOff>141605</xdr:rowOff>
    </xdr:to>
    <xdr:sp macro="" textlink="">
      <xdr:nvSpPr>
        <xdr:cNvPr id="661" name="楕円 660"/>
        <xdr:cNvSpPr/>
      </xdr:nvSpPr>
      <xdr:spPr>
        <a:xfrm>
          <a:off x="14649450" y="132892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79</xdr:row>
      <xdr:rowOff>5080</xdr:rowOff>
    </xdr:from>
    <xdr:ext cx="469900" cy="253365"/>
    <xdr:sp macro="" textlink="">
      <xdr:nvSpPr>
        <xdr:cNvPr id="662" name="災害復旧費該当値テキスト"/>
        <xdr:cNvSpPr txBox="1"/>
      </xdr:nvSpPr>
      <xdr:spPr>
        <a:xfrm>
          <a:off x="14744700" y="13252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43815</xdr:rowOff>
    </xdr:from>
    <xdr:to xmlns:xdr="http://schemas.openxmlformats.org/drawingml/2006/spreadsheetDrawing">
      <xdr:col>81</xdr:col>
      <xdr:colOff>101600</xdr:colOff>
      <xdr:row>79</xdr:row>
      <xdr:rowOff>143510</xdr:rowOff>
    </xdr:to>
    <xdr:sp macro="" textlink="">
      <xdr:nvSpPr>
        <xdr:cNvPr id="663" name="楕円 662"/>
        <xdr:cNvSpPr/>
      </xdr:nvSpPr>
      <xdr:spPr>
        <a:xfrm>
          <a:off x="13887450" y="13291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134620</xdr:rowOff>
    </xdr:from>
    <xdr:ext cx="378460" cy="253365"/>
    <xdr:sp macro="" textlink="">
      <xdr:nvSpPr>
        <xdr:cNvPr id="664" name="テキスト ボックス 663"/>
        <xdr:cNvSpPr txBox="1"/>
      </xdr:nvSpPr>
      <xdr:spPr>
        <a:xfrm>
          <a:off x="13768070" y="133819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45085</xdr:rowOff>
    </xdr:from>
    <xdr:to xmlns:xdr="http://schemas.openxmlformats.org/drawingml/2006/spreadsheetDrawing">
      <xdr:col>76</xdr:col>
      <xdr:colOff>165100</xdr:colOff>
      <xdr:row>79</xdr:row>
      <xdr:rowOff>144780</xdr:rowOff>
    </xdr:to>
    <xdr:sp macro="" textlink="">
      <xdr:nvSpPr>
        <xdr:cNvPr id="665" name="楕円 664"/>
        <xdr:cNvSpPr/>
      </xdr:nvSpPr>
      <xdr:spPr>
        <a:xfrm>
          <a:off x="13093700" y="13292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135890</xdr:rowOff>
    </xdr:from>
    <xdr:ext cx="378460" cy="253365"/>
    <xdr:sp macro="" textlink="">
      <xdr:nvSpPr>
        <xdr:cNvPr id="666" name="テキスト ボックス 665"/>
        <xdr:cNvSpPr txBox="1"/>
      </xdr:nvSpPr>
      <xdr:spPr>
        <a:xfrm>
          <a:off x="12974320" y="133832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41275</xdr:rowOff>
    </xdr:from>
    <xdr:to xmlns:xdr="http://schemas.openxmlformats.org/drawingml/2006/spreadsheetDrawing">
      <xdr:col>72</xdr:col>
      <xdr:colOff>38100</xdr:colOff>
      <xdr:row>79</xdr:row>
      <xdr:rowOff>140970</xdr:rowOff>
    </xdr:to>
    <xdr:sp macro="" textlink="">
      <xdr:nvSpPr>
        <xdr:cNvPr id="667" name="楕円 666"/>
        <xdr:cNvSpPr/>
      </xdr:nvSpPr>
      <xdr:spPr>
        <a:xfrm>
          <a:off x="12299950" y="13288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132080</xdr:rowOff>
    </xdr:from>
    <xdr:ext cx="469900" cy="252095"/>
    <xdr:sp macro="" textlink="">
      <xdr:nvSpPr>
        <xdr:cNvPr id="668" name="テキスト ボックス 667"/>
        <xdr:cNvSpPr txBox="1"/>
      </xdr:nvSpPr>
      <xdr:spPr>
        <a:xfrm>
          <a:off x="12134850" y="133794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43815</xdr:rowOff>
    </xdr:from>
    <xdr:to xmlns:xdr="http://schemas.openxmlformats.org/drawingml/2006/spreadsheetDrawing">
      <xdr:col>67</xdr:col>
      <xdr:colOff>101600</xdr:colOff>
      <xdr:row>79</xdr:row>
      <xdr:rowOff>143510</xdr:rowOff>
    </xdr:to>
    <xdr:sp macro="" textlink="">
      <xdr:nvSpPr>
        <xdr:cNvPr id="669" name="楕円 668"/>
        <xdr:cNvSpPr/>
      </xdr:nvSpPr>
      <xdr:spPr>
        <a:xfrm>
          <a:off x="11487150" y="13291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134620</xdr:rowOff>
    </xdr:from>
    <xdr:ext cx="378460" cy="253365"/>
    <xdr:sp macro="" textlink="">
      <xdr:nvSpPr>
        <xdr:cNvPr id="670" name="テキスト ボックス 669"/>
        <xdr:cNvSpPr txBox="1"/>
      </xdr:nvSpPr>
      <xdr:spPr>
        <a:xfrm>
          <a:off x="11367770" y="133819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71" name="正方形/長方形 67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2" name="正方形/長方形 67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4" name="正方形/長方形 67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6" name="正方形/長方形 67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8" name="正方形/長方形 67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075"/>
    <xdr:sp macro="" textlink="">
      <xdr:nvSpPr>
        <xdr:cNvPr id="679" name="テキスト ボックス 678"/>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0" name="直線コネクタ 67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81" name="直線コネクタ 68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1775" cy="248920"/>
    <xdr:sp macro="" textlink="">
      <xdr:nvSpPr>
        <xdr:cNvPr id="682" name="テキスト ボックス 681"/>
        <xdr:cNvSpPr txBox="1"/>
      </xdr:nvSpPr>
      <xdr:spPr>
        <a:xfrm>
          <a:off x="10977880" y="164566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83" name="直線コネクタ 68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48920"/>
    <xdr:sp macro="" textlink="">
      <xdr:nvSpPr>
        <xdr:cNvPr id="684" name="テキスト ボックス 683"/>
        <xdr:cNvSpPr txBox="1"/>
      </xdr:nvSpPr>
      <xdr:spPr>
        <a:xfrm>
          <a:off x="10669270" y="159994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85" name="直線コネクタ 68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48920"/>
    <xdr:sp macro="" textlink="">
      <xdr:nvSpPr>
        <xdr:cNvPr id="686" name="テキスト ボックス 685"/>
        <xdr:cNvSpPr txBox="1"/>
      </xdr:nvSpPr>
      <xdr:spPr>
        <a:xfrm>
          <a:off x="10669270" y="155422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87" name="直線コネクタ 686"/>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45110"/>
    <xdr:sp macro="" textlink="">
      <xdr:nvSpPr>
        <xdr:cNvPr id="688" name="テキスト ボックス 687"/>
        <xdr:cNvSpPr txBox="1"/>
      </xdr:nvSpPr>
      <xdr:spPr>
        <a:xfrm>
          <a:off x="10669270" y="1508887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9" name="直線コネクタ 688"/>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36220"/>
    <xdr:sp macro="" textlink="">
      <xdr:nvSpPr>
        <xdr:cNvPr id="690" name="テキスト ボックス 689"/>
        <xdr:cNvSpPr txBox="1"/>
      </xdr:nvSpPr>
      <xdr:spPr>
        <a:xfrm>
          <a:off x="10669270" y="14641830"/>
          <a:ext cx="59563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1"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162560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4698345" y="152539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69215</xdr:rowOff>
    </xdr:from>
    <xdr:ext cx="534670" cy="259080"/>
    <xdr:sp macro="" textlink="">
      <xdr:nvSpPr>
        <xdr:cNvPr id="693" name="公債費最小値テキスト"/>
        <xdr:cNvSpPr txBox="1"/>
      </xdr:nvSpPr>
      <xdr:spPr>
        <a:xfrm>
          <a:off x="147447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4611350" y="16524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109855</xdr:rowOff>
    </xdr:from>
    <xdr:ext cx="598805" cy="243205"/>
    <xdr:sp macro="" textlink="">
      <xdr:nvSpPr>
        <xdr:cNvPr id="695" name="公債費最大値テキスト"/>
        <xdr:cNvSpPr txBox="1"/>
      </xdr:nvSpPr>
      <xdr:spPr>
        <a:xfrm>
          <a:off x="14744700" y="1503362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162560</xdr:rowOff>
    </xdr:from>
    <xdr:to xmlns:xdr="http://schemas.openxmlformats.org/drawingml/2006/spreadsheetDrawing">
      <xdr:col>86</xdr:col>
      <xdr:colOff>25400</xdr:colOff>
      <xdr:row>90</xdr:row>
      <xdr:rowOff>162560</xdr:rowOff>
    </xdr:to>
    <xdr:cxnSp macro="">
      <xdr:nvCxnSpPr>
        <xdr:cNvPr id="696" name="直線コネクタ 695"/>
        <xdr:cNvCxnSpPr/>
      </xdr:nvCxnSpPr>
      <xdr:spPr>
        <a:xfrm>
          <a:off x="14611350" y="1525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156210</xdr:rowOff>
    </xdr:from>
    <xdr:to xmlns:xdr="http://schemas.openxmlformats.org/drawingml/2006/spreadsheetDrawing">
      <xdr:col>85</xdr:col>
      <xdr:colOff>127000</xdr:colOff>
      <xdr:row>97</xdr:row>
      <xdr:rowOff>171450</xdr:rowOff>
    </xdr:to>
    <xdr:cxnSp macro="">
      <xdr:nvCxnSpPr>
        <xdr:cNvPr id="697" name="直線コネクタ 696"/>
        <xdr:cNvCxnSpPr/>
      </xdr:nvCxnSpPr>
      <xdr:spPr>
        <a:xfrm flipV="1">
          <a:off x="13938250" y="1644396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107315</xdr:rowOff>
    </xdr:from>
    <xdr:ext cx="534670" cy="259080"/>
    <xdr:sp macro="" textlink="">
      <xdr:nvSpPr>
        <xdr:cNvPr id="698" name="公債費平均値テキスト"/>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171450</xdr:colOff>
      <xdr:row>98</xdr:row>
      <xdr:rowOff>14605</xdr:rowOff>
    </xdr:to>
    <xdr:sp macro="" textlink="">
      <xdr:nvSpPr>
        <xdr:cNvPr id="699" name="フローチャート: 判断 698"/>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170180</xdr:rowOff>
    </xdr:from>
    <xdr:to xmlns:xdr="http://schemas.openxmlformats.org/drawingml/2006/spreadsheetDrawing">
      <xdr:col>81</xdr:col>
      <xdr:colOff>50800</xdr:colOff>
      <xdr:row>97</xdr:row>
      <xdr:rowOff>171450</xdr:rowOff>
    </xdr:to>
    <xdr:cxnSp macro="">
      <xdr:nvCxnSpPr>
        <xdr:cNvPr id="700" name="直線コネクタ 699"/>
        <xdr:cNvCxnSpPr/>
      </xdr:nvCxnSpPr>
      <xdr:spPr>
        <a:xfrm>
          <a:off x="13144500" y="1645793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388745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30480</xdr:rowOff>
    </xdr:from>
    <xdr:ext cx="517525" cy="250190"/>
    <xdr:sp macro="" textlink="">
      <xdr:nvSpPr>
        <xdr:cNvPr id="702" name="テキスト ボックス 701"/>
        <xdr:cNvSpPr txBox="1"/>
      </xdr:nvSpPr>
      <xdr:spPr>
        <a:xfrm>
          <a:off x="13709015" y="1614678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152400</xdr:rowOff>
    </xdr:from>
    <xdr:to xmlns:xdr="http://schemas.openxmlformats.org/drawingml/2006/spreadsheetDrawing">
      <xdr:col>76</xdr:col>
      <xdr:colOff>114300</xdr:colOff>
      <xdr:row>97</xdr:row>
      <xdr:rowOff>170180</xdr:rowOff>
    </xdr:to>
    <xdr:cxnSp macro="">
      <xdr:nvCxnSpPr>
        <xdr:cNvPr id="703" name="直線コネクタ 702"/>
        <xdr:cNvCxnSpPr/>
      </xdr:nvCxnSpPr>
      <xdr:spPr>
        <a:xfrm>
          <a:off x="12344400" y="1644015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3093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29845</xdr:rowOff>
    </xdr:from>
    <xdr:ext cx="534670" cy="250825"/>
    <xdr:sp macro="" textlink="">
      <xdr:nvSpPr>
        <xdr:cNvPr id="705" name="テキスト ボックス 704"/>
        <xdr:cNvSpPr txBox="1"/>
      </xdr:nvSpPr>
      <xdr:spPr>
        <a:xfrm>
          <a:off x="12896215" y="161461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152400</xdr:rowOff>
    </xdr:from>
    <xdr:to xmlns:xdr="http://schemas.openxmlformats.org/drawingml/2006/spreadsheetDrawing">
      <xdr:col>71</xdr:col>
      <xdr:colOff>171450</xdr:colOff>
      <xdr:row>98</xdr:row>
      <xdr:rowOff>7620</xdr:rowOff>
    </xdr:to>
    <xdr:cxnSp macro="">
      <xdr:nvCxnSpPr>
        <xdr:cNvPr id="706" name="直線コネクタ 705"/>
        <xdr:cNvCxnSpPr/>
      </xdr:nvCxnSpPr>
      <xdr:spPr>
        <a:xfrm flipV="1">
          <a:off x="11537950" y="1644015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2299950" y="16376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35560</xdr:rowOff>
    </xdr:from>
    <xdr:ext cx="517525" cy="259080"/>
    <xdr:sp macro="" textlink="">
      <xdr:nvSpPr>
        <xdr:cNvPr id="708" name="テキスト ボックス 707"/>
        <xdr:cNvSpPr txBox="1"/>
      </xdr:nvSpPr>
      <xdr:spPr>
        <a:xfrm>
          <a:off x="12102465" y="161518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09" name="フローチャート: 判断 708"/>
        <xdr:cNvSpPr/>
      </xdr:nvSpPr>
      <xdr:spPr>
        <a:xfrm>
          <a:off x="1148715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45720</xdr:rowOff>
    </xdr:from>
    <xdr:ext cx="517525" cy="259080"/>
    <xdr:sp macro="" textlink="">
      <xdr:nvSpPr>
        <xdr:cNvPr id="710" name="テキスト ボックス 709"/>
        <xdr:cNvSpPr txBox="1"/>
      </xdr:nvSpPr>
      <xdr:spPr>
        <a:xfrm>
          <a:off x="11308715" y="1616202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44855" cy="259080"/>
    <xdr:sp macro="" textlink="">
      <xdr:nvSpPr>
        <xdr:cNvPr id="712" name="テキスト ボックス 711"/>
        <xdr:cNvSpPr txBox="1"/>
      </xdr:nvSpPr>
      <xdr:spPr>
        <a:xfrm>
          <a:off x="137668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4" name="テキスト ボックス 71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44855" cy="259080"/>
    <xdr:sp macro="" textlink="">
      <xdr:nvSpPr>
        <xdr:cNvPr id="715" name="テキスト ボックス 714"/>
        <xdr:cNvSpPr txBox="1"/>
      </xdr:nvSpPr>
      <xdr:spPr>
        <a:xfrm>
          <a:off x="11366500" y="170535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105410</xdr:rowOff>
    </xdr:from>
    <xdr:to xmlns:xdr="http://schemas.openxmlformats.org/drawingml/2006/spreadsheetDrawing">
      <xdr:col>85</xdr:col>
      <xdr:colOff>171450</xdr:colOff>
      <xdr:row>98</xdr:row>
      <xdr:rowOff>35560</xdr:rowOff>
    </xdr:to>
    <xdr:sp macro="" textlink="">
      <xdr:nvSpPr>
        <xdr:cNvPr id="716" name="楕円 715"/>
        <xdr:cNvSpPr/>
      </xdr:nvSpPr>
      <xdr:spPr>
        <a:xfrm>
          <a:off x="14649450" y="163931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63500</xdr:rowOff>
    </xdr:from>
    <xdr:ext cx="534670" cy="251460"/>
    <xdr:sp macro="" textlink="">
      <xdr:nvSpPr>
        <xdr:cNvPr id="717" name="公債費該当値テキスト"/>
        <xdr:cNvSpPr txBox="1"/>
      </xdr:nvSpPr>
      <xdr:spPr>
        <a:xfrm>
          <a:off x="14744700" y="16351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120650</xdr:rowOff>
    </xdr:from>
    <xdr:to xmlns:xdr="http://schemas.openxmlformats.org/drawingml/2006/spreadsheetDrawing">
      <xdr:col>81</xdr:col>
      <xdr:colOff>101600</xdr:colOff>
      <xdr:row>98</xdr:row>
      <xdr:rowOff>50800</xdr:rowOff>
    </xdr:to>
    <xdr:sp macro="" textlink="">
      <xdr:nvSpPr>
        <xdr:cNvPr id="718" name="楕円 717"/>
        <xdr:cNvSpPr/>
      </xdr:nvSpPr>
      <xdr:spPr>
        <a:xfrm>
          <a:off x="1388745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41910</xdr:rowOff>
    </xdr:from>
    <xdr:ext cx="517525" cy="250190"/>
    <xdr:sp macro="" textlink="">
      <xdr:nvSpPr>
        <xdr:cNvPr id="719" name="テキスト ボックス 718"/>
        <xdr:cNvSpPr txBox="1"/>
      </xdr:nvSpPr>
      <xdr:spPr>
        <a:xfrm>
          <a:off x="13709015" y="1650111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119380</xdr:rowOff>
    </xdr:from>
    <xdr:to xmlns:xdr="http://schemas.openxmlformats.org/drawingml/2006/spreadsheetDrawing">
      <xdr:col>76</xdr:col>
      <xdr:colOff>165100</xdr:colOff>
      <xdr:row>98</xdr:row>
      <xdr:rowOff>49530</xdr:rowOff>
    </xdr:to>
    <xdr:sp macro="" textlink="">
      <xdr:nvSpPr>
        <xdr:cNvPr id="720" name="楕円 719"/>
        <xdr:cNvSpPr/>
      </xdr:nvSpPr>
      <xdr:spPr>
        <a:xfrm>
          <a:off x="130937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40640</xdr:rowOff>
    </xdr:from>
    <xdr:ext cx="534670" cy="251460"/>
    <xdr:sp macro="" textlink="">
      <xdr:nvSpPr>
        <xdr:cNvPr id="721" name="テキスト ボックス 720"/>
        <xdr:cNvSpPr txBox="1"/>
      </xdr:nvSpPr>
      <xdr:spPr>
        <a:xfrm>
          <a:off x="12896215" y="16499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101600</xdr:rowOff>
    </xdr:from>
    <xdr:to xmlns:xdr="http://schemas.openxmlformats.org/drawingml/2006/spreadsheetDrawing">
      <xdr:col>72</xdr:col>
      <xdr:colOff>38100</xdr:colOff>
      <xdr:row>98</xdr:row>
      <xdr:rowOff>31750</xdr:rowOff>
    </xdr:to>
    <xdr:sp macro="" textlink="">
      <xdr:nvSpPr>
        <xdr:cNvPr id="722" name="楕円 721"/>
        <xdr:cNvSpPr/>
      </xdr:nvSpPr>
      <xdr:spPr>
        <a:xfrm>
          <a:off x="12299950" y="16389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22860</xdr:rowOff>
    </xdr:from>
    <xdr:ext cx="517525" cy="259080"/>
    <xdr:sp macro="" textlink="">
      <xdr:nvSpPr>
        <xdr:cNvPr id="723" name="テキスト ボックス 722"/>
        <xdr:cNvSpPr txBox="1"/>
      </xdr:nvSpPr>
      <xdr:spPr>
        <a:xfrm>
          <a:off x="12102465" y="164820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128270</xdr:rowOff>
    </xdr:from>
    <xdr:to xmlns:xdr="http://schemas.openxmlformats.org/drawingml/2006/spreadsheetDrawing">
      <xdr:col>67</xdr:col>
      <xdr:colOff>101600</xdr:colOff>
      <xdr:row>98</xdr:row>
      <xdr:rowOff>58420</xdr:rowOff>
    </xdr:to>
    <xdr:sp macro="" textlink="">
      <xdr:nvSpPr>
        <xdr:cNvPr id="724" name="楕円 723"/>
        <xdr:cNvSpPr/>
      </xdr:nvSpPr>
      <xdr:spPr>
        <a:xfrm>
          <a:off x="1148715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49530</xdr:rowOff>
    </xdr:from>
    <xdr:ext cx="517525" cy="259080"/>
    <xdr:sp macro="" textlink="">
      <xdr:nvSpPr>
        <xdr:cNvPr id="725" name="テキスト ボックス 724"/>
        <xdr:cNvSpPr txBox="1"/>
      </xdr:nvSpPr>
      <xdr:spPr>
        <a:xfrm>
          <a:off x="11308715" y="165087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6" name="正方形/長方形 725"/>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7" name="正方形/長方形 726"/>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9" name="正方形/長方形 728"/>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1" name="正方形/長方形 730"/>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正方形/長方形 732"/>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32740" cy="219075"/>
    <xdr:sp macro="" textlink="">
      <xdr:nvSpPr>
        <xdr:cNvPr id="734" name="テキスト ボックス 733"/>
        <xdr:cNvSpPr txBox="1"/>
      </xdr:nvSpPr>
      <xdr:spPr>
        <a:xfrm>
          <a:off x="16440150" y="45358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5" name="直線コネクタ 734"/>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6" name="直線コネクタ 735"/>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31775" cy="238125"/>
    <xdr:sp macro="" textlink="">
      <xdr:nvSpPr>
        <xdr:cNvPr id="737" name="テキスト ボックス 736"/>
        <xdr:cNvSpPr txBox="1"/>
      </xdr:nvSpPr>
      <xdr:spPr>
        <a:xfrm>
          <a:off x="16248380" y="6499860"/>
          <a:ext cx="2317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8" name="直線コネクタ 737"/>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50215" cy="241300"/>
    <xdr:sp macro="" textlink="">
      <xdr:nvSpPr>
        <xdr:cNvPr id="739" name="テキスト ボックス 738"/>
        <xdr:cNvSpPr txBox="1"/>
      </xdr:nvSpPr>
      <xdr:spPr>
        <a:xfrm>
          <a:off x="16048990" y="6179820"/>
          <a:ext cx="4502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40" name="直線コネクタ 739"/>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50215" cy="253365"/>
    <xdr:sp macro="" textlink="">
      <xdr:nvSpPr>
        <xdr:cNvPr id="741" name="テキスト ボックス 740"/>
        <xdr:cNvSpPr txBox="1"/>
      </xdr:nvSpPr>
      <xdr:spPr>
        <a:xfrm>
          <a:off x="16048990" y="5860415"/>
          <a:ext cx="4502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42" name="直線コネクタ 741"/>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50215" cy="252095"/>
    <xdr:sp macro="" textlink="">
      <xdr:nvSpPr>
        <xdr:cNvPr id="743" name="テキスト ボックス 742"/>
        <xdr:cNvSpPr txBox="1"/>
      </xdr:nvSpPr>
      <xdr:spPr>
        <a:xfrm>
          <a:off x="16048990" y="5541645"/>
          <a:ext cx="4502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4" name="直線コネクタ 743"/>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50215" cy="252730"/>
    <xdr:sp macro="" textlink="">
      <xdr:nvSpPr>
        <xdr:cNvPr id="745" name="テキスト ボックス 744"/>
        <xdr:cNvSpPr txBox="1"/>
      </xdr:nvSpPr>
      <xdr:spPr>
        <a:xfrm>
          <a:off x="16048990" y="5222240"/>
          <a:ext cx="4502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6" name="直線コネクタ 745"/>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macro="" textlink="">
      <xdr:nvSpPr>
        <xdr:cNvPr id="747" name="テキスト ボックス 746"/>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8" name="直線コネクタ 74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36220"/>
    <xdr:sp macro="" textlink="">
      <xdr:nvSpPr>
        <xdr:cNvPr id="749" name="テキスト ボックス 748"/>
        <xdr:cNvSpPr txBox="1"/>
      </xdr:nvSpPr>
      <xdr:spPr>
        <a:xfrm>
          <a:off x="15984855" y="45834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5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18415</xdr:rowOff>
    </xdr:from>
    <xdr:to xmlns:xdr="http://schemas.openxmlformats.org/drawingml/2006/spreadsheetDrawing">
      <xdr:col>116</xdr:col>
      <xdr:colOff>62865</xdr:colOff>
      <xdr:row>39</xdr:row>
      <xdr:rowOff>96520</xdr:rowOff>
    </xdr:to>
    <xdr:cxnSp macro="">
      <xdr:nvCxnSpPr>
        <xdr:cNvPr id="751" name="直線コネクタ 750"/>
        <xdr:cNvCxnSpPr/>
      </xdr:nvCxnSpPr>
      <xdr:spPr>
        <a:xfrm flipV="1">
          <a:off x="19949795" y="505142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130175</xdr:rowOff>
    </xdr:from>
    <xdr:ext cx="249555" cy="252095"/>
    <xdr:sp macro="" textlink="">
      <xdr:nvSpPr>
        <xdr:cNvPr id="752" name="諸支出金最小値テキスト"/>
        <xdr:cNvSpPr txBox="1"/>
      </xdr:nvSpPr>
      <xdr:spPr>
        <a:xfrm>
          <a:off x="20002500" y="667194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3" name="直線コネクタ 752"/>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134620</xdr:rowOff>
    </xdr:from>
    <xdr:ext cx="469900" cy="253365"/>
    <xdr:sp macro="" textlink="">
      <xdr:nvSpPr>
        <xdr:cNvPr id="754" name="諸支出金最大値テキスト"/>
        <xdr:cNvSpPr txBox="1"/>
      </xdr:nvSpPr>
      <xdr:spPr>
        <a:xfrm>
          <a:off x="20002500" y="4832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18415</xdr:rowOff>
    </xdr:from>
    <xdr:to xmlns:xdr="http://schemas.openxmlformats.org/drawingml/2006/spreadsheetDrawing">
      <xdr:col>116</xdr:col>
      <xdr:colOff>152400</xdr:colOff>
      <xdr:row>30</xdr:row>
      <xdr:rowOff>18415</xdr:rowOff>
    </xdr:to>
    <xdr:cxnSp macro="">
      <xdr:nvCxnSpPr>
        <xdr:cNvPr id="755" name="直線コネクタ 754"/>
        <xdr:cNvCxnSpPr/>
      </xdr:nvCxnSpPr>
      <xdr:spPr>
        <a:xfrm>
          <a:off x="19881850" y="5051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56" name="直線コネクタ 755"/>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50165</xdr:rowOff>
    </xdr:from>
    <xdr:ext cx="378460" cy="236855"/>
    <xdr:sp macro="" textlink="">
      <xdr:nvSpPr>
        <xdr:cNvPr id="757" name="諸支出金平均値テキスト"/>
        <xdr:cNvSpPr txBox="1"/>
      </xdr:nvSpPr>
      <xdr:spPr>
        <a:xfrm>
          <a:off x="20002500" y="6424295"/>
          <a:ext cx="37846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27305</xdr:rowOff>
    </xdr:from>
    <xdr:to xmlns:xdr="http://schemas.openxmlformats.org/drawingml/2006/spreadsheetDrawing">
      <xdr:col>116</xdr:col>
      <xdr:colOff>114300</xdr:colOff>
      <xdr:row>39</xdr:row>
      <xdr:rowOff>127000</xdr:rowOff>
    </xdr:to>
    <xdr:sp macro="" textlink="">
      <xdr:nvSpPr>
        <xdr:cNvPr id="758" name="フローチャート: 判断 757"/>
        <xdr:cNvSpPr/>
      </xdr:nvSpPr>
      <xdr:spPr>
        <a:xfrm>
          <a:off x="19900900" y="656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9" name="直線コネクタ 758"/>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18415</xdr:rowOff>
    </xdr:from>
    <xdr:to xmlns:xdr="http://schemas.openxmlformats.org/drawingml/2006/spreadsheetDrawing">
      <xdr:col>112</xdr:col>
      <xdr:colOff>38100</xdr:colOff>
      <xdr:row>39</xdr:row>
      <xdr:rowOff>117475</xdr:rowOff>
    </xdr:to>
    <xdr:sp macro="" textlink="">
      <xdr:nvSpPr>
        <xdr:cNvPr id="760" name="フローチャート: 判断 759"/>
        <xdr:cNvSpPr/>
      </xdr:nvSpPr>
      <xdr:spPr>
        <a:xfrm>
          <a:off x="19157950" y="6560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133985</xdr:rowOff>
    </xdr:from>
    <xdr:ext cx="378460" cy="253365"/>
    <xdr:sp macro="" textlink="">
      <xdr:nvSpPr>
        <xdr:cNvPr id="761" name="テキスト ボックス 760"/>
        <xdr:cNvSpPr txBox="1"/>
      </xdr:nvSpPr>
      <xdr:spPr>
        <a:xfrm>
          <a:off x="19030950" y="6340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62" name="直線コネクタ 761"/>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24765</xdr:rowOff>
    </xdr:from>
    <xdr:to xmlns:xdr="http://schemas.openxmlformats.org/drawingml/2006/spreadsheetDrawing">
      <xdr:col>107</xdr:col>
      <xdr:colOff>101600</xdr:colOff>
      <xdr:row>39</xdr:row>
      <xdr:rowOff>124460</xdr:rowOff>
    </xdr:to>
    <xdr:sp macro="" textlink="">
      <xdr:nvSpPr>
        <xdr:cNvPr id="763" name="フローチャート: 判断 762"/>
        <xdr:cNvSpPr/>
      </xdr:nvSpPr>
      <xdr:spPr>
        <a:xfrm>
          <a:off x="18345150" y="656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140335</xdr:rowOff>
    </xdr:from>
    <xdr:ext cx="378460" cy="241935"/>
    <xdr:sp macro="" textlink="">
      <xdr:nvSpPr>
        <xdr:cNvPr id="764" name="テキスト ボックス 763"/>
        <xdr:cNvSpPr txBox="1"/>
      </xdr:nvSpPr>
      <xdr:spPr>
        <a:xfrm>
          <a:off x="18225770" y="6346825"/>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65" name="直線コネクタ 764"/>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37465</xdr:rowOff>
    </xdr:from>
    <xdr:to xmlns:xdr="http://schemas.openxmlformats.org/drawingml/2006/spreadsheetDrawing">
      <xdr:col>102</xdr:col>
      <xdr:colOff>165100</xdr:colOff>
      <xdr:row>39</xdr:row>
      <xdr:rowOff>136525</xdr:rowOff>
    </xdr:to>
    <xdr:sp macro="" textlink="">
      <xdr:nvSpPr>
        <xdr:cNvPr id="766" name="フローチャート: 判断 765"/>
        <xdr:cNvSpPr/>
      </xdr:nvSpPr>
      <xdr:spPr>
        <a:xfrm>
          <a:off x="17551400" y="657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152400</xdr:rowOff>
    </xdr:from>
    <xdr:ext cx="313690" cy="252095"/>
    <xdr:sp macro="" textlink="">
      <xdr:nvSpPr>
        <xdr:cNvPr id="767" name="テキスト ボックス 766"/>
        <xdr:cNvSpPr txBox="1"/>
      </xdr:nvSpPr>
      <xdr:spPr>
        <a:xfrm>
          <a:off x="17464405" y="635889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25400</xdr:rowOff>
    </xdr:from>
    <xdr:to xmlns:xdr="http://schemas.openxmlformats.org/drawingml/2006/spreadsheetDrawing">
      <xdr:col>98</xdr:col>
      <xdr:colOff>38100</xdr:colOff>
      <xdr:row>39</xdr:row>
      <xdr:rowOff>125095</xdr:rowOff>
    </xdr:to>
    <xdr:sp macro="" textlink="">
      <xdr:nvSpPr>
        <xdr:cNvPr id="768" name="フローチャート: 判断 767"/>
        <xdr:cNvSpPr/>
      </xdr:nvSpPr>
      <xdr:spPr>
        <a:xfrm>
          <a:off x="16757650" y="65671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140970</xdr:rowOff>
    </xdr:from>
    <xdr:ext cx="378460" cy="241300"/>
    <xdr:sp macro="" textlink="">
      <xdr:nvSpPr>
        <xdr:cNvPr id="769" name="テキスト ボックス 768"/>
        <xdr:cNvSpPr txBox="1"/>
      </xdr:nvSpPr>
      <xdr:spPr>
        <a:xfrm>
          <a:off x="16630650" y="6347460"/>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70" name="テキスト ボックス 76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71" name="テキスト ボックス 77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44855" cy="253365"/>
    <xdr:sp macro="" textlink="">
      <xdr:nvSpPr>
        <xdr:cNvPr id="772" name="テキスト ボックス 771"/>
        <xdr:cNvSpPr txBox="1"/>
      </xdr:nvSpPr>
      <xdr:spPr>
        <a:xfrm>
          <a:off x="18224500" y="69551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3" name="テキスト ボックス 77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4" name="テキスト ボックス 77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75" name="楕円 774"/>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5715</xdr:rowOff>
    </xdr:from>
    <xdr:ext cx="249555" cy="252095"/>
    <xdr:sp macro="" textlink="">
      <xdr:nvSpPr>
        <xdr:cNvPr id="776" name="諸支出金該当値テキスト"/>
        <xdr:cNvSpPr txBox="1"/>
      </xdr:nvSpPr>
      <xdr:spPr>
        <a:xfrm>
          <a:off x="20002500" y="654748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77" name="楕円 776"/>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32410" cy="253365"/>
    <xdr:sp macro="" textlink="">
      <xdr:nvSpPr>
        <xdr:cNvPr id="778" name="テキスト ボックス 777"/>
        <xdr:cNvSpPr txBox="1"/>
      </xdr:nvSpPr>
      <xdr:spPr>
        <a:xfrm>
          <a:off x="1908429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9" name="楕円 778"/>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32410" cy="253365"/>
    <xdr:sp macro="" textlink="">
      <xdr:nvSpPr>
        <xdr:cNvPr id="780" name="テキスト ボックス 779"/>
        <xdr:cNvSpPr txBox="1"/>
      </xdr:nvSpPr>
      <xdr:spPr>
        <a:xfrm>
          <a:off x="1829054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81" name="楕円 780"/>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82" name="テキスト ボックス 781"/>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83" name="楕円 782"/>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32410" cy="253365"/>
    <xdr:sp macro="" textlink="">
      <xdr:nvSpPr>
        <xdr:cNvPr id="784" name="テキスト ボックス 783"/>
        <xdr:cNvSpPr txBox="1"/>
      </xdr:nvSpPr>
      <xdr:spPr>
        <a:xfrm>
          <a:off x="16683990" y="6679565"/>
          <a:ext cx="2324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5" name="正方形/長方形 78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6" name="正方形/長方形 78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8" name="正方形/長方形 78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90" name="正方形/長方形 78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正方形/長方形 79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32740" cy="219075"/>
    <xdr:sp macro="" textlink="">
      <xdr:nvSpPr>
        <xdr:cNvPr id="793" name="テキスト ボックス 792"/>
        <xdr:cNvSpPr txBox="1"/>
      </xdr:nvSpPr>
      <xdr:spPr>
        <a:xfrm>
          <a:off x="16440150" y="7888605"/>
          <a:ext cx="3327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4" name="直線コネクタ 79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95" name="直線コネクタ 794"/>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31775" cy="237490"/>
    <xdr:sp macro="" textlink="">
      <xdr:nvSpPr>
        <xdr:cNvPr id="796" name="テキスト ボックス 795"/>
        <xdr:cNvSpPr txBox="1"/>
      </xdr:nvSpPr>
      <xdr:spPr>
        <a:xfrm>
          <a:off x="16248380" y="9799320"/>
          <a:ext cx="2317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97" name="直線コネクタ 796"/>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34925</xdr:rowOff>
    </xdr:from>
    <xdr:ext cx="450215" cy="237490"/>
    <xdr:sp macro="" textlink="">
      <xdr:nvSpPr>
        <xdr:cNvPr id="798" name="テキスト ボックス 797"/>
        <xdr:cNvSpPr txBox="1"/>
      </xdr:nvSpPr>
      <xdr:spPr>
        <a:xfrm>
          <a:off x="16048990" y="9426575"/>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9" name="直線コネクタ 798"/>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165100</xdr:rowOff>
    </xdr:from>
    <xdr:ext cx="450215" cy="236220"/>
    <xdr:sp macro="" textlink="">
      <xdr:nvSpPr>
        <xdr:cNvPr id="800" name="テキスト ボックス 799"/>
        <xdr:cNvSpPr txBox="1"/>
      </xdr:nvSpPr>
      <xdr:spPr>
        <a:xfrm>
          <a:off x="16048990" y="9053830"/>
          <a:ext cx="4502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801" name="直線コネクタ 800"/>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128270</xdr:rowOff>
    </xdr:from>
    <xdr:ext cx="450215" cy="237490"/>
    <xdr:sp macro="" textlink="">
      <xdr:nvSpPr>
        <xdr:cNvPr id="802" name="テキスト ボックス 801"/>
        <xdr:cNvSpPr txBox="1"/>
      </xdr:nvSpPr>
      <xdr:spPr>
        <a:xfrm>
          <a:off x="16048990" y="8681720"/>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803" name="直線コネクタ 802"/>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90805</xdr:rowOff>
    </xdr:from>
    <xdr:ext cx="450215" cy="237490"/>
    <xdr:sp macro="" textlink="">
      <xdr:nvSpPr>
        <xdr:cNvPr id="804" name="テキスト ボックス 803"/>
        <xdr:cNvSpPr txBox="1"/>
      </xdr:nvSpPr>
      <xdr:spPr>
        <a:xfrm>
          <a:off x="16048990" y="8308975"/>
          <a:ext cx="45021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805" name="直線コネクタ 804"/>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36220"/>
    <xdr:sp macro="" textlink="">
      <xdr:nvSpPr>
        <xdr:cNvPr id="806" name="テキスト ボックス 805"/>
        <xdr:cNvSpPr txBox="1"/>
      </xdr:nvSpPr>
      <xdr:spPr>
        <a:xfrm>
          <a:off x="15984855" y="7936230"/>
          <a:ext cx="53149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807"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33655</xdr:rowOff>
    </xdr:from>
    <xdr:to xmlns:xdr="http://schemas.openxmlformats.org/drawingml/2006/spreadsheetDrawing">
      <xdr:col>116</xdr:col>
      <xdr:colOff>62865</xdr:colOff>
      <xdr:row>59</xdr:row>
      <xdr:rowOff>43180</xdr:rowOff>
    </xdr:to>
    <xdr:cxnSp macro="">
      <xdr:nvCxnSpPr>
        <xdr:cNvPr id="808" name="直線コネクタ 807"/>
        <xdr:cNvCxnSpPr/>
      </xdr:nvCxnSpPr>
      <xdr:spPr>
        <a:xfrm flipV="1">
          <a:off x="19949795" y="841946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89535</xdr:rowOff>
    </xdr:from>
    <xdr:ext cx="249555" cy="237490"/>
    <xdr:sp macro="" textlink="">
      <xdr:nvSpPr>
        <xdr:cNvPr id="809" name="前年度繰上充用金最小値テキスト"/>
        <xdr:cNvSpPr txBox="1"/>
      </xdr:nvSpPr>
      <xdr:spPr>
        <a:xfrm>
          <a:off x="20002500" y="9984105"/>
          <a:ext cx="2495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810" name="直線コネクタ 809"/>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149225</xdr:rowOff>
    </xdr:from>
    <xdr:ext cx="469900" cy="253365"/>
    <xdr:sp macro="" textlink="">
      <xdr:nvSpPr>
        <xdr:cNvPr id="811" name="前年度繰上充用金最大値テキスト"/>
        <xdr:cNvSpPr txBox="1"/>
      </xdr:nvSpPr>
      <xdr:spPr>
        <a:xfrm>
          <a:off x="20002500" y="8199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33655</xdr:rowOff>
    </xdr:from>
    <xdr:to xmlns:xdr="http://schemas.openxmlformats.org/drawingml/2006/spreadsheetDrawing">
      <xdr:col>116</xdr:col>
      <xdr:colOff>152400</xdr:colOff>
      <xdr:row>50</xdr:row>
      <xdr:rowOff>33655</xdr:rowOff>
    </xdr:to>
    <xdr:cxnSp macro="">
      <xdr:nvCxnSpPr>
        <xdr:cNvPr id="812" name="直線コネクタ 811"/>
        <xdr:cNvCxnSpPr/>
      </xdr:nvCxnSpPr>
      <xdr:spPr>
        <a:xfrm>
          <a:off x="19881850" y="841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43180</xdr:rowOff>
    </xdr:from>
    <xdr:to xmlns:xdr="http://schemas.openxmlformats.org/drawingml/2006/spreadsheetDrawing">
      <xdr:col>116</xdr:col>
      <xdr:colOff>63500</xdr:colOff>
      <xdr:row>59</xdr:row>
      <xdr:rowOff>43180</xdr:rowOff>
    </xdr:to>
    <xdr:cxnSp macro="">
      <xdr:nvCxnSpPr>
        <xdr:cNvPr id="813" name="直線コネクタ 812"/>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xdr:rowOff>
    </xdr:from>
    <xdr:ext cx="313690" cy="252095"/>
    <xdr:sp macro="" textlink="">
      <xdr:nvSpPr>
        <xdr:cNvPr id="814" name="前年度繰上充用金平均値テキスト"/>
        <xdr:cNvSpPr txBox="1"/>
      </xdr:nvSpPr>
      <xdr:spPr>
        <a:xfrm>
          <a:off x="20002500" y="9735185"/>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153670</xdr:rowOff>
    </xdr:from>
    <xdr:to xmlns:xdr="http://schemas.openxmlformats.org/drawingml/2006/spreadsheetDrawing">
      <xdr:col>116</xdr:col>
      <xdr:colOff>114300</xdr:colOff>
      <xdr:row>59</xdr:row>
      <xdr:rowOff>85725</xdr:rowOff>
    </xdr:to>
    <xdr:sp macro="" textlink="">
      <xdr:nvSpPr>
        <xdr:cNvPr id="815" name="フローチャート: 判断 814"/>
        <xdr:cNvSpPr/>
      </xdr:nvSpPr>
      <xdr:spPr>
        <a:xfrm>
          <a:off x="1990090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43180</xdr:rowOff>
    </xdr:from>
    <xdr:to xmlns:xdr="http://schemas.openxmlformats.org/drawingml/2006/spreadsheetDrawing">
      <xdr:col>111</xdr:col>
      <xdr:colOff>171450</xdr:colOff>
      <xdr:row>59</xdr:row>
      <xdr:rowOff>43180</xdr:rowOff>
    </xdr:to>
    <xdr:cxnSp macro="">
      <xdr:nvCxnSpPr>
        <xdr:cNvPr id="816" name="直線コネクタ 815"/>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153035</xdr:rowOff>
    </xdr:from>
    <xdr:to xmlns:xdr="http://schemas.openxmlformats.org/drawingml/2006/spreadsheetDrawing">
      <xdr:col>112</xdr:col>
      <xdr:colOff>38100</xdr:colOff>
      <xdr:row>59</xdr:row>
      <xdr:rowOff>85090</xdr:rowOff>
    </xdr:to>
    <xdr:sp macro="" textlink="">
      <xdr:nvSpPr>
        <xdr:cNvPr id="817" name="フローチャート: 判断 816"/>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100965</xdr:rowOff>
    </xdr:from>
    <xdr:ext cx="296545" cy="253365"/>
    <xdr:sp macro="" textlink="">
      <xdr:nvSpPr>
        <xdr:cNvPr id="818" name="テキスト ボックス 817"/>
        <xdr:cNvSpPr txBox="1"/>
      </xdr:nvSpPr>
      <xdr:spPr>
        <a:xfrm>
          <a:off x="19051905" y="9660255"/>
          <a:ext cx="296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43180</xdr:rowOff>
    </xdr:from>
    <xdr:to xmlns:xdr="http://schemas.openxmlformats.org/drawingml/2006/spreadsheetDrawing">
      <xdr:col>107</xdr:col>
      <xdr:colOff>50800</xdr:colOff>
      <xdr:row>59</xdr:row>
      <xdr:rowOff>43180</xdr:rowOff>
    </xdr:to>
    <xdr:cxnSp macro="">
      <xdr:nvCxnSpPr>
        <xdr:cNvPr id="819" name="直線コネクタ 818"/>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152400</xdr:rowOff>
    </xdr:from>
    <xdr:to xmlns:xdr="http://schemas.openxmlformats.org/drawingml/2006/spreadsheetDrawing">
      <xdr:col>107</xdr:col>
      <xdr:colOff>101600</xdr:colOff>
      <xdr:row>59</xdr:row>
      <xdr:rowOff>84455</xdr:rowOff>
    </xdr:to>
    <xdr:sp macro="" textlink="">
      <xdr:nvSpPr>
        <xdr:cNvPr id="820" name="フローチャート: 判断 819"/>
        <xdr:cNvSpPr/>
      </xdr:nvSpPr>
      <xdr:spPr>
        <a:xfrm>
          <a:off x="18345150" y="987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100330</xdr:rowOff>
    </xdr:from>
    <xdr:ext cx="313690" cy="253365"/>
    <xdr:sp macro="" textlink="">
      <xdr:nvSpPr>
        <xdr:cNvPr id="821" name="テキスト ボックス 820"/>
        <xdr:cNvSpPr txBox="1"/>
      </xdr:nvSpPr>
      <xdr:spPr>
        <a:xfrm>
          <a:off x="18258155" y="965962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43180</xdr:rowOff>
    </xdr:from>
    <xdr:to xmlns:xdr="http://schemas.openxmlformats.org/drawingml/2006/spreadsheetDrawing">
      <xdr:col>102</xdr:col>
      <xdr:colOff>114300</xdr:colOff>
      <xdr:row>59</xdr:row>
      <xdr:rowOff>43180</xdr:rowOff>
    </xdr:to>
    <xdr:cxnSp macro="">
      <xdr:nvCxnSpPr>
        <xdr:cNvPr id="822" name="直線コネクタ 821"/>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151765</xdr:rowOff>
    </xdr:from>
    <xdr:to xmlns:xdr="http://schemas.openxmlformats.org/drawingml/2006/spreadsheetDrawing">
      <xdr:col>102</xdr:col>
      <xdr:colOff>165100</xdr:colOff>
      <xdr:row>59</xdr:row>
      <xdr:rowOff>84455</xdr:rowOff>
    </xdr:to>
    <xdr:sp macro="" textlink="">
      <xdr:nvSpPr>
        <xdr:cNvPr id="823" name="フローチャート: 判断 822"/>
        <xdr:cNvSpPr/>
      </xdr:nvSpPr>
      <xdr:spPr>
        <a:xfrm>
          <a:off x="17551400" y="9878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99695</xdr:rowOff>
    </xdr:from>
    <xdr:ext cx="313690" cy="252730"/>
    <xdr:sp macro="" textlink="">
      <xdr:nvSpPr>
        <xdr:cNvPr id="824" name="テキスト ボックス 823"/>
        <xdr:cNvSpPr txBox="1"/>
      </xdr:nvSpPr>
      <xdr:spPr>
        <a:xfrm>
          <a:off x="17464405" y="965898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151130</xdr:rowOff>
    </xdr:from>
    <xdr:to xmlns:xdr="http://schemas.openxmlformats.org/drawingml/2006/spreadsheetDrawing">
      <xdr:col>98</xdr:col>
      <xdr:colOff>38100</xdr:colOff>
      <xdr:row>59</xdr:row>
      <xdr:rowOff>83185</xdr:rowOff>
    </xdr:to>
    <xdr:sp macro="" textlink="">
      <xdr:nvSpPr>
        <xdr:cNvPr id="825" name="フローチャート: 判断 824"/>
        <xdr:cNvSpPr/>
      </xdr:nvSpPr>
      <xdr:spPr>
        <a:xfrm>
          <a:off x="16757650" y="9878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99060</xdr:rowOff>
    </xdr:from>
    <xdr:ext cx="296545" cy="253365"/>
    <xdr:sp macro="" textlink="">
      <xdr:nvSpPr>
        <xdr:cNvPr id="826" name="テキスト ボックス 825"/>
        <xdr:cNvSpPr txBox="1"/>
      </xdr:nvSpPr>
      <xdr:spPr>
        <a:xfrm>
          <a:off x="16651605" y="9658350"/>
          <a:ext cx="296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27" name="テキスト ボックス 826"/>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28" name="テキスト ボックス 827"/>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44855" cy="253365"/>
    <xdr:sp macro="" textlink="">
      <xdr:nvSpPr>
        <xdr:cNvPr id="829" name="テキスト ボックス 828"/>
        <xdr:cNvSpPr txBox="1"/>
      </xdr:nvSpPr>
      <xdr:spPr>
        <a:xfrm>
          <a:off x="18224500" y="10307955"/>
          <a:ext cx="7448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30" name="テキスト ボックス 829"/>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31" name="テキスト ボックス 830"/>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161925</xdr:rowOff>
    </xdr:from>
    <xdr:to xmlns:xdr="http://schemas.openxmlformats.org/drawingml/2006/spreadsheetDrawing">
      <xdr:col>116</xdr:col>
      <xdr:colOff>114300</xdr:colOff>
      <xdr:row>59</xdr:row>
      <xdr:rowOff>93345</xdr:rowOff>
    </xdr:to>
    <xdr:sp macro="" textlink="">
      <xdr:nvSpPr>
        <xdr:cNvPr id="832" name="楕円 831"/>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132715</xdr:rowOff>
    </xdr:from>
    <xdr:ext cx="249555" cy="253365"/>
    <xdr:sp macro="" textlink="">
      <xdr:nvSpPr>
        <xdr:cNvPr id="833" name="前年度繰上充用金該当値テキスト"/>
        <xdr:cNvSpPr txBox="1"/>
      </xdr:nvSpPr>
      <xdr:spPr>
        <a:xfrm>
          <a:off x="20002500" y="98596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161925</xdr:rowOff>
    </xdr:from>
    <xdr:to xmlns:xdr="http://schemas.openxmlformats.org/drawingml/2006/spreadsheetDrawing">
      <xdr:col>112</xdr:col>
      <xdr:colOff>38100</xdr:colOff>
      <xdr:row>59</xdr:row>
      <xdr:rowOff>93345</xdr:rowOff>
    </xdr:to>
    <xdr:sp macro="" textlink="">
      <xdr:nvSpPr>
        <xdr:cNvPr id="834" name="楕円 833"/>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84455</xdr:rowOff>
    </xdr:from>
    <xdr:ext cx="232410" cy="241935"/>
    <xdr:sp macro="" textlink="">
      <xdr:nvSpPr>
        <xdr:cNvPr id="835" name="テキスト ボックス 834"/>
        <xdr:cNvSpPr txBox="1"/>
      </xdr:nvSpPr>
      <xdr:spPr>
        <a:xfrm>
          <a:off x="1908429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93345</xdr:rowOff>
    </xdr:to>
    <xdr:sp macro="" textlink="">
      <xdr:nvSpPr>
        <xdr:cNvPr id="836" name="楕円 835"/>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84455</xdr:rowOff>
    </xdr:from>
    <xdr:ext cx="232410" cy="241935"/>
    <xdr:sp macro="" textlink="">
      <xdr:nvSpPr>
        <xdr:cNvPr id="837" name="テキスト ボックス 836"/>
        <xdr:cNvSpPr txBox="1"/>
      </xdr:nvSpPr>
      <xdr:spPr>
        <a:xfrm>
          <a:off x="1829054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93345</xdr:rowOff>
    </xdr:to>
    <xdr:sp macro="" textlink="">
      <xdr:nvSpPr>
        <xdr:cNvPr id="838" name="楕円 837"/>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84455</xdr:rowOff>
    </xdr:from>
    <xdr:ext cx="249555" cy="241935"/>
    <xdr:sp macro="" textlink="">
      <xdr:nvSpPr>
        <xdr:cNvPr id="839" name="テキスト ボックス 838"/>
        <xdr:cNvSpPr txBox="1"/>
      </xdr:nvSpPr>
      <xdr:spPr>
        <a:xfrm>
          <a:off x="17487900" y="997902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93345</xdr:rowOff>
    </xdr:to>
    <xdr:sp macro="" textlink="">
      <xdr:nvSpPr>
        <xdr:cNvPr id="840" name="楕円 839"/>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84455</xdr:rowOff>
    </xdr:from>
    <xdr:ext cx="232410" cy="241935"/>
    <xdr:sp macro="" textlink="">
      <xdr:nvSpPr>
        <xdr:cNvPr id="841" name="テキスト ボックス 840"/>
        <xdr:cNvSpPr txBox="1"/>
      </xdr:nvSpPr>
      <xdr:spPr>
        <a:xfrm>
          <a:off x="16683990" y="9979025"/>
          <a:ext cx="2324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ゴシック"/>
              <a:ea typeface="ＭＳ ゴシック"/>
            </a:rPr>
            <a:t>　衛生費は住民一人当たり１２９，０１２円で</a:t>
          </a:r>
          <a:r>
            <a:rPr lang="ja-JP" altLang="en-US" sz="1200">
              <a:solidFill>
                <a:sysClr val="windowText" lastClr="000000"/>
              </a:solidFill>
              <a:latin typeface="ＭＳ ゴシック"/>
              <a:ea typeface="ＭＳ ゴシック"/>
            </a:rPr>
            <a:t>、</a:t>
          </a:r>
          <a:r>
            <a:rPr kumimoji="1" lang="ja-JP" altLang="en-US" sz="1200">
              <a:latin typeface="ＭＳ ゴシック"/>
              <a:ea typeface="ＭＳ ゴシック"/>
            </a:rPr>
            <a:t>類似団体平均値より</a:t>
          </a:r>
          <a:r>
            <a:rPr lang="ja-JP" altLang="en-US" sz="1200">
              <a:solidFill>
                <a:sysClr val="windowText" lastClr="000000"/>
              </a:solidFill>
              <a:latin typeface="ＭＳ ゴシック"/>
              <a:ea typeface="ＭＳ ゴシック"/>
            </a:rPr>
            <a:t>高い水準にあり、</a:t>
          </a:r>
          <a:r>
            <a:rPr kumimoji="1" lang="ja-JP" altLang="en-US" sz="1200">
              <a:latin typeface="ＭＳ ゴシック"/>
              <a:ea typeface="ＭＳ ゴシック"/>
            </a:rPr>
            <a:t>前年度と比較して５６，７１１円（</a:t>
          </a:r>
          <a:r>
            <a:rPr kumimoji="1" lang="ja-JP" altLang="en-US" sz="1200">
              <a:latin typeface="ＭＳ ゴシック"/>
              <a:ea typeface="ＭＳ ゴシック"/>
            </a:rPr>
            <a:t>＋７８．４</a:t>
          </a:r>
          <a:r>
            <a:rPr kumimoji="1" lang="ja-JP" altLang="en-US" sz="1200">
              <a:latin typeface="ＭＳ ゴシック"/>
              <a:ea typeface="ＭＳ ゴシック"/>
            </a:rPr>
            <a:t>％）増加している。</a:t>
          </a:r>
          <a:r>
            <a:rPr lang="ja-JP" altLang="en-US" sz="1200">
              <a:solidFill>
                <a:sysClr val="windowText" lastClr="000000"/>
              </a:solidFill>
              <a:latin typeface="ＭＳ ゴシック"/>
              <a:ea typeface="ＭＳ ゴシック"/>
            </a:rPr>
            <a:t>これは</a:t>
          </a:r>
          <a:r>
            <a:rPr kumimoji="1" lang="ja-JP" altLang="en-US" sz="1200">
              <a:latin typeface="ＭＳ ゴシック"/>
              <a:ea typeface="ＭＳ ゴシック"/>
            </a:rPr>
            <a:t>新ごみ処理施設整備に係る経費が増加し</a:t>
          </a:r>
          <a:r>
            <a:rPr lang="ja-JP" altLang="en-US" sz="1200">
              <a:solidFill>
                <a:sysClr val="windowText" lastClr="000000"/>
              </a:solidFill>
              <a:latin typeface="ＭＳ ゴシック"/>
              <a:ea typeface="ＭＳ ゴシック"/>
            </a:rPr>
            <a:t>たことなどが要因として挙げられる。民生費</a:t>
          </a:r>
          <a:r>
            <a:rPr kumimoji="1" lang="ja-JP" altLang="en-US" sz="1200">
              <a:latin typeface="ＭＳ ゴシック"/>
              <a:ea typeface="ＭＳ ゴシック"/>
            </a:rPr>
            <a:t>は住民一人当たり２４３，１７５円で</a:t>
          </a:r>
          <a:r>
            <a:rPr lang="ja-JP" altLang="en-US" sz="1200">
              <a:solidFill>
                <a:sysClr val="windowText" lastClr="000000"/>
              </a:solidFill>
              <a:latin typeface="ＭＳ ゴシック"/>
              <a:ea typeface="ＭＳ ゴシック"/>
            </a:rPr>
            <a:t>、</a:t>
          </a:r>
          <a:r>
            <a:rPr kumimoji="1" lang="ja-JP" altLang="en-US" sz="1200">
              <a:latin typeface="ＭＳ ゴシック"/>
              <a:ea typeface="ＭＳ ゴシック"/>
            </a:rPr>
            <a:t>類似団体平均値より</a:t>
          </a:r>
          <a:r>
            <a:rPr lang="ja-JP" altLang="en-US" sz="1200">
              <a:solidFill>
                <a:sysClr val="windowText" lastClr="000000"/>
              </a:solidFill>
              <a:latin typeface="ＭＳ ゴシック"/>
              <a:ea typeface="ＭＳ ゴシック"/>
            </a:rPr>
            <a:t>高い水準にあり、</a:t>
          </a:r>
          <a:r>
            <a:rPr kumimoji="1" lang="ja-JP" altLang="en-US" sz="1200">
              <a:latin typeface="ＭＳ ゴシック"/>
              <a:ea typeface="ＭＳ ゴシック"/>
            </a:rPr>
            <a:t>前年度と比較して１６，４３０円（</a:t>
          </a:r>
          <a:r>
            <a:rPr kumimoji="1" lang="ja-JP" altLang="en-US" sz="1200">
              <a:latin typeface="ＭＳ ゴシック"/>
              <a:ea typeface="ＭＳ ゴシック"/>
            </a:rPr>
            <a:t>＋７．２</a:t>
          </a:r>
          <a:r>
            <a:rPr kumimoji="1" lang="ja-JP" altLang="en-US" sz="1200">
              <a:latin typeface="ＭＳ ゴシック"/>
              <a:ea typeface="ＭＳ ゴシック"/>
            </a:rPr>
            <a:t>％）増加している。これは、調整給付金支給事業や</a:t>
          </a:r>
          <a:r>
            <a:rPr kumimoji="1" lang="ja-JP" altLang="en-US" sz="1200">
              <a:latin typeface="ＭＳ ゴシック"/>
              <a:ea typeface="ＭＳ ゴシック"/>
            </a:rPr>
            <a:t>物価高騰対策支援事業</a:t>
          </a:r>
          <a:r>
            <a:rPr kumimoji="1" lang="ja-JP" altLang="en-US" sz="1200">
              <a:latin typeface="ＭＳ ゴシック"/>
              <a:ea typeface="ＭＳ ゴシック"/>
            </a:rPr>
            <a:t>に係る経費が</a:t>
          </a:r>
          <a:r>
            <a:rPr kumimoji="1" lang="ja-JP" altLang="en-US" sz="1200">
              <a:latin typeface="ＭＳ ゴシック"/>
              <a:ea typeface="ＭＳ ゴシック"/>
            </a:rPr>
            <a:t>増加した</a:t>
          </a:r>
          <a:r>
            <a:rPr kumimoji="1" lang="ja-JP" altLang="en-US" sz="1200">
              <a:latin typeface="ＭＳ ゴシック"/>
              <a:ea typeface="ＭＳ ゴシック"/>
            </a:rPr>
            <a:t>こと</a:t>
          </a:r>
          <a:r>
            <a:rPr kumimoji="1" lang="ja-JP" altLang="en-US" sz="1200">
              <a:latin typeface="ＭＳ ゴシック"/>
              <a:ea typeface="ＭＳ ゴシック"/>
            </a:rPr>
            <a:t>など</a:t>
          </a:r>
          <a:r>
            <a:rPr kumimoji="1" lang="ja-JP" altLang="en-US" sz="1200">
              <a:latin typeface="ＭＳ ゴシック"/>
              <a:ea typeface="ＭＳ ゴシック"/>
            </a:rPr>
            <a:t>が要因として挙げられる。</a:t>
          </a:r>
          <a:r>
            <a:rPr kumimoji="1" lang="ja-JP" altLang="en-US" sz="1200">
              <a:latin typeface="ＭＳ ゴシック"/>
              <a:ea typeface="ＭＳ ゴシック"/>
            </a:rPr>
            <a:t>商工費は住民一人当たり４，３６０円で、</a:t>
          </a:r>
          <a:r>
            <a:rPr kumimoji="1" lang="ja-JP" altLang="en-US" sz="1200">
              <a:latin typeface="ＭＳ ゴシック"/>
              <a:ea typeface="ＭＳ ゴシック"/>
            </a:rPr>
            <a:t>類似団体平均値より</a:t>
          </a:r>
          <a:r>
            <a:rPr kumimoji="1" lang="ja-JP" altLang="en-US" sz="1200">
              <a:latin typeface="ＭＳ ゴシック"/>
              <a:ea typeface="ＭＳ ゴシック"/>
            </a:rPr>
            <a:t>低い</a:t>
          </a:r>
          <a:r>
            <a:rPr lang="ja-JP" altLang="en-US" sz="1200">
              <a:solidFill>
                <a:sysClr val="windowText" lastClr="000000"/>
              </a:solidFill>
              <a:latin typeface="ＭＳ ゴシック"/>
              <a:ea typeface="ＭＳ ゴシック"/>
            </a:rPr>
            <a:t>水準にあり、</a:t>
          </a:r>
          <a:r>
            <a:rPr kumimoji="1" lang="ja-JP" altLang="en-US" sz="1200">
              <a:latin typeface="ＭＳ ゴシック"/>
              <a:ea typeface="ＭＳ ゴシック"/>
            </a:rPr>
            <a:t>前年度と比較して６，６６９円（</a:t>
          </a:r>
          <a:r>
            <a:rPr kumimoji="1" lang="ja-JP" altLang="en-US" sz="1200">
              <a:latin typeface="ＭＳ ゴシック"/>
              <a:ea typeface="ＭＳ ゴシック"/>
            </a:rPr>
            <a:t>－６０．５</a:t>
          </a:r>
          <a:r>
            <a:rPr kumimoji="1" lang="ja-JP" altLang="en-US" sz="1200">
              <a:latin typeface="ＭＳ ゴシック"/>
              <a:ea typeface="ＭＳ ゴシック"/>
            </a:rPr>
            <a:t>％）減少している。これは、電力・ガス・食料品等価格高騰重点支援事業や中小企業等物価高騰対策事業に係る経費が減少したこと</a:t>
          </a:r>
          <a:r>
            <a:rPr kumimoji="1" lang="ja-JP" altLang="en-US" sz="1200">
              <a:latin typeface="ＭＳ ゴシック"/>
              <a:ea typeface="ＭＳ ゴシック"/>
            </a:rPr>
            <a:t>など</a:t>
          </a:r>
          <a:r>
            <a:rPr kumimoji="1" lang="ja-JP" altLang="en-US" sz="1200">
              <a:latin typeface="ＭＳ ゴシック"/>
              <a:ea typeface="ＭＳ ゴシック"/>
            </a:rPr>
            <a:t>が要因として挙げられる。</a:t>
          </a:r>
          <a:endParaRPr kumimoji="1" lang="ja-JP" altLang="en-US" sz="1200">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令和６年度の財政調整基金残高は前年度と同額を維持している。一方、標準財政規模が</a:t>
          </a:r>
          <a:r>
            <a:rPr kumimoji="1" lang="ja-JP" altLang="en-US" sz="1200">
              <a:latin typeface="ＭＳ ゴシック"/>
              <a:ea typeface="ＭＳ ゴシック"/>
            </a:rPr>
            <a:t>０．９億円増加したことに伴い、標準財政規模に占める財政調整基金残高の割合は前年度比で減少している。また、実質収支額及び実質単年度収支は黒字を維持している。</a:t>
          </a:r>
          <a:endParaRPr kumimoji="1" lang="ja-JP" altLang="en-US" sz="1200">
            <a:latin typeface="ＭＳ ゴシック"/>
            <a:ea typeface="ＭＳ ゴシック"/>
          </a:endParaRPr>
        </a:p>
        <a:p>
          <a:r>
            <a:rPr kumimoji="1" lang="ja-JP" altLang="en-US" sz="1200">
              <a:latin typeface="ＭＳ ゴシック"/>
              <a:ea typeface="ＭＳ ゴシック"/>
            </a:rPr>
            <a:t>　持続可能な市政運営を実現するため、歳出面では事務事業の見直しによる最適化を図り、歳入面では市税等の徴収率の維持・向上を目指すとともに、</a:t>
          </a:r>
          <a:r>
            <a:rPr lang="ja-JP" altLang="en-US" sz="1200">
              <a:latin typeface="ＭＳ ゴシック"/>
              <a:ea typeface="ＭＳ ゴシック"/>
            </a:rPr>
            <a:t>新たな財源の確保に向けた取り組みを進める。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徳島県吉野川市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ゴシック"/>
              <a:ea typeface="ＭＳ ゴシック"/>
            </a:rPr>
            <a:t>　一般会計、各特別会計及び公営企業会計の全会計において黒字であり、連結実質赤字比率は生じていない。</a:t>
          </a:r>
          <a:endParaRPr lang="ja-JP" altLang="en-US" sz="1200">
            <a:latin typeface="ＭＳ ゴシック"/>
            <a:ea typeface="ＭＳ ゴシック"/>
          </a:endParaRPr>
        </a:p>
        <a:p>
          <a:r>
            <a:rPr lang="ja-JP" altLang="en-US" sz="1200">
              <a:latin typeface="ＭＳ ゴシック"/>
              <a:ea typeface="ＭＳ ゴシック"/>
            </a:rPr>
            <a:t>　水道事業及び下水道事業会計については、令和６年度に策定した経営戦略に基づき更なる経営健全化に取り組むこととしている。</a:t>
          </a:r>
          <a:endParaRPr lang="ja-JP" altLang="en-US" sz="1200">
            <a:latin typeface="ＭＳ ゴシック"/>
            <a:ea typeface="ＭＳ ゴシック"/>
          </a:endParaRPr>
        </a:p>
        <a:p>
          <a:r>
            <a:rPr lang="ja-JP" altLang="en-US" sz="1200">
              <a:latin typeface="ＭＳ ゴシック"/>
              <a:ea typeface="ＭＳ ゴシック"/>
            </a:rPr>
            <a:t>　その他の会計についても、経費の削減及び独立採算制の原則に基づき受益者負担の適正化を図り、健全で持続可能な財政運営に努める。</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62051_&#21513;&#37326;&#24029;&#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119</v>
      </c>
      <c r="C2" s="4"/>
      <c r="D2" s="40"/>
    </row>
    <row r="3" spans="1:119" ht="18.75" customHeight="1">
      <c r="A3" s="2"/>
      <c r="B3" s="5" t="s">
        <v>121</v>
      </c>
      <c r="C3" s="22"/>
      <c r="D3" s="22"/>
      <c r="E3" s="44"/>
      <c r="F3" s="44"/>
      <c r="G3" s="44"/>
      <c r="H3" s="44"/>
      <c r="I3" s="44"/>
      <c r="J3" s="44"/>
      <c r="K3" s="44"/>
      <c r="L3" s="44" t="s">
        <v>122</v>
      </c>
      <c r="M3" s="44"/>
      <c r="N3" s="44"/>
      <c r="O3" s="44"/>
      <c r="P3" s="44"/>
      <c r="Q3" s="44"/>
      <c r="R3" s="94"/>
      <c r="S3" s="94"/>
      <c r="T3" s="94"/>
      <c r="U3" s="94"/>
      <c r="V3" s="112"/>
      <c r="W3" s="127" t="s">
        <v>123</v>
      </c>
      <c r="X3" s="137"/>
      <c r="Y3" s="137"/>
      <c r="Z3" s="137"/>
      <c r="AA3" s="137"/>
      <c r="AB3" s="22"/>
      <c r="AC3" s="94" t="s">
        <v>124</v>
      </c>
      <c r="AD3" s="137"/>
      <c r="AE3" s="137"/>
      <c r="AF3" s="137"/>
      <c r="AG3" s="137"/>
      <c r="AH3" s="137"/>
      <c r="AI3" s="137"/>
      <c r="AJ3" s="137"/>
      <c r="AK3" s="137"/>
      <c r="AL3" s="164"/>
      <c r="AM3" s="127" t="s">
        <v>125</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55</v>
      </c>
      <c r="BO3" s="137"/>
      <c r="BP3" s="137"/>
      <c r="BQ3" s="137"/>
      <c r="BR3" s="137"/>
      <c r="BS3" s="137"/>
      <c r="BT3" s="137"/>
      <c r="BU3" s="164"/>
      <c r="BV3" s="127" t="s">
        <v>129</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130</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25282216</v>
      </c>
      <c r="BO4" s="216"/>
      <c r="BP4" s="216"/>
      <c r="BQ4" s="216"/>
      <c r="BR4" s="216"/>
      <c r="BS4" s="216"/>
      <c r="BT4" s="216"/>
      <c r="BU4" s="219"/>
      <c r="BV4" s="213">
        <v>22013741</v>
      </c>
      <c r="BW4" s="216"/>
      <c r="BX4" s="216"/>
      <c r="BY4" s="216"/>
      <c r="BZ4" s="216"/>
      <c r="CA4" s="216"/>
      <c r="CB4" s="216"/>
      <c r="CC4" s="219"/>
      <c r="CD4" s="222" t="s">
        <v>137</v>
      </c>
      <c r="CE4" s="223"/>
      <c r="CF4" s="223"/>
      <c r="CG4" s="223"/>
      <c r="CH4" s="223"/>
      <c r="CI4" s="223"/>
      <c r="CJ4" s="223"/>
      <c r="CK4" s="223"/>
      <c r="CL4" s="223"/>
      <c r="CM4" s="223"/>
      <c r="CN4" s="223"/>
      <c r="CO4" s="223"/>
      <c r="CP4" s="223"/>
      <c r="CQ4" s="223"/>
      <c r="CR4" s="223"/>
      <c r="CS4" s="226"/>
      <c r="CT4" s="229">
        <v>5.0999999999999996</v>
      </c>
      <c r="CU4" s="237"/>
      <c r="CV4" s="237"/>
      <c r="CW4" s="237"/>
      <c r="CX4" s="237"/>
      <c r="CY4" s="237"/>
      <c r="CZ4" s="237"/>
      <c r="DA4" s="245"/>
      <c r="DB4" s="229">
        <v>6.5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139</v>
      </c>
      <c r="AN5" s="58"/>
      <c r="AO5" s="58"/>
      <c r="AP5" s="58"/>
      <c r="AQ5" s="58"/>
      <c r="AR5" s="58"/>
      <c r="AS5" s="58"/>
      <c r="AT5" s="63"/>
      <c r="AU5" s="182" t="s">
        <v>140</v>
      </c>
      <c r="AV5" s="139"/>
      <c r="AW5" s="139"/>
      <c r="AX5" s="139"/>
      <c r="AY5" s="190" t="s">
        <v>141</v>
      </c>
      <c r="AZ5" s="198"/>
      <c r="BA5" s="198"/>
      <c r="BB5" s="198"/>
      <c r="BC5" s="198"/>
      <c r="BD5" s="198"/>
      <c r="BE5" s="198"/>
      <c r="BF5" s="198"/>
      <c r="BG5" s="198"/>
      <c r="BH5" s="198"/>
      <c r="BI5" s="198"/>
      <c r="BJ5" s="198"/>
      <c r="BK5" s="198"/>
      <c r="BL5" s="198"/>
      <c r="BM5" s="209"/>
      <c r="BN5" s="214">
        <v>23982555</v>
      </c>
      <c r="BO5" s="217"/>
      <c r="BP5" s="217"/>
      <c r="BQ5" s="217"/>
      <c r="BR5" s="217"/>
      <c r="BS5" s="217"/>
      <c r="BT5" s="217"/>
      <c r="BU5" s="220"/>
      <c r="BV5" s="214">
        <v>21130257</v>
      </c>
      <c r="BW5" s="217"/>
      <c r="BX5" s="217"/>
      <c r="BY5" s="217"/>
      <c r="BZ5" s="217"/>
      <c r="CA5" s="217"/>
      <c r="CB5" s="217"/>
      <c r="CC5" s="220"/>
      <c r="CD5" s="192" t="s">
        <v>144</v>
      </c>
      <c r="CE5" s="111"/>
      <c r="CF5" s="111"/>
      <c r="CG5" s="111"/>
      <c r="CH5" s="111"/>
      <c r="CI5" s="111"/>
      <c r="CJ5" s="111"/>
      <c r="CK5" s="111"/>
      <c r="CL5" s="111"/>
      <c r="CM5" s="111"/>
      <c r="CN5" s="111"/>
      <c r="CO5" s="111"/>
      <c r="CP5" s="111"/>
      <c r="CQ5" s="111"/>
      <c r="CR5" s="111"/>
      <c r="CS5" s="211"/>
      <c r="CT5" s="230">
        <v>95.4</v>
      </c>
      <c r="CU5" s="238"/>
      <c r="CV5" s="238"/>
      <c r="CW5" s="238"/>
      <c r="CX5" s="238"/>
      <c r="CY5" s="238"/>
      <c r="CZ5" s="238"/>
      <c r="DA5" s="246"/>
      <c r="DB5" s="230">
        <v>93.7</v>
      </c>
      <c r="DC5" s="238"/>
      <c r="DD5" s="238"/>
      <c r="DE5" s="238"/>
      <c r="DF5" s="238"/>
      <c r="DG5" s="238"/>
      <c r="DH5" s="238"/>
      <c r="DI5" s="246"/>
    </row>
    <row r="6" spans="1:119" ht="18.75" customHeight="1">
      <c r="A6" s="2"/>
      <c r="B6" s="8" t="s">
        <v>145</v>
      </c>
      <c r="C6" s="25"/>
      <c r="D6" s="25"/>
      <c r="E6" s="47"/>
      <c r="F6" s="47"/>
      <c r="G6" s="47"/>
      <c r="H6" s="47"/>
      <c r="I6" s="47"/>
      <c r="J6" s="47"/>
      <c r="K6" s="47"/>
      <c r="L6" s="47" t="s">
        <v>120</v>
      </c>
      <c r="M6" s="47"/>
      <c r="N6" s="47"/>
      <c r="O6" s="47"/>
      <c r="P6" s="47"/>
      <c r="Q6" s="47"/>
      <c r="R6" s="50"/>
      <c r="S6" s="50"/>
      <c r="T6" s="50"/>
      <c r="U6" s="50"/>
      <c r="V6" s="115"/>
      <c r="W6" s="130" t="s">
        <v>146</v>
      </c>
      <c r="X6" s="56"/>
      <c r="Y6" s="56"/>
      <c r="Z6" s="56"/>
      <c r="AA6" s="56"/>
      <c r="AB6" s="25"/>
      <c r="AC6" s="145" t="s">
        <v>148</v>
      </c>
      <c r="AD6" s="153"/>
      <c r="AE6" s="153"/>
      <c r="AF6" s="153"/>
      <c r="AG6" s="153"/>
      <c r="AH6" s="153"/>
      <c r="AI6" s="153"/>
      <c r="AJ6" s="153"/>
      <c r="AK6" s="153"/>
      <c r="AL6" s="167"/>
      <c r="AM6" s="175" t="s">
        <v>149</v>
      </c>
      <c r="AN6" s="58"/>
      <c r="AO6" s="58"/>
      <c r="AP6" s="58"/>
      <c r="AQ6" s="58"/>
      <c r="AR6" s="58"/>
      <c r="AS6" s="58"/>
      <c r="AT6" s="63"/>
      <c r="AU6" s="182" t="s">
        <v>140</v>
      </c>
      <c r="AV6" s="139"/>
      <c r="AW6" s="139"/>
      <c r="AX6" s="139"/>
      <c r="AY6" s="190" t="s">
        <v>152</v>
      </c>
      <c r="AZ6" s="198"/>
      <c r="BA6" s="198"/>
      <c r="BB6" s="198"/>
      <c r="BC6" s="198"/>
      <c r="BD6" s="198"/>
      <c r="BE6" s="198"/>
      <c r="BF6" s="198"/>
      <c r="BG6" s="198"/>
      <c r="BH6" s="198"/>
      <c r="BI6" s="198"/>
      <c r="BJ6" s="198"/>
      <c r="BK6" s="198"/>
      <c r="BL6" s="198"/>
      <c r="BM6" s="209"/>
      <c r="BN6" s="214">
        <v>1299661</v>
      </c>
      <c r="BO6" s="217"/>
      <c r="BP6" s="217"/>
      <c r="BQ6" s="217"/>
      <c r="BR6" s="217"/>
      <c r="BS6" s="217"/>
      <c r="BT6" s="217"/>
      <c r="BU6" s="220"/>
      <c r="BV6" s="214">
        <v>883484</v>
      </c>
      <c r="BW6" s="217"/>
      <c r="BX6" s="217"/>
      <c r="BY6" s="217"/>
      <c r="BZ6" s="217"/>
      <c r="CA6" s="217"/>
      <c r="CB6" s="217"/>
      <c r="CC6" s="220"/>
      <c r="CD6" s="192" t="s">
        <v>156</v>
      </c>
      <c r="CE6" s="111"/>
      <c r="CF6" s="111"/>
      <c r="CG6" s="111"/>
      <c r="CH6" s="111"/>
      <c r="CI6" s="111"/>
      <c r="CJ6" s="111"/>
      <c r="CK6" s="111"/>
      <c r="CL6" s="111"/>
      <c r="CM6" s="111"/>
      <c r="CN6" s="111"/>
      <c r="CO6" s="111"/>
      <c r="CP6" s="111"/>
      <c r="CQ6" s="111"/>
      <c r="CR6" s="111"/>
      <c r="CS6" s="211"/>
      <c r="CT6" s="231">
        <v>95.7</v>
      </c>
      <c r="CU6" s="239"/>
      <c r="CV6" s="239"/>
      <c r="CW6" s="239"/>
      <c r="CX6" s="239"/>
      <c r="CY6" s="239"/>
      <c r="CZ6" s="239"/>
      <c r="DA6" s="247"/>
      <c r="DB6" s="231">
        <v>94.3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140</v>
      </c>
      <c r="AV7" s="139"/>
      <c r="AW7" s="139"/>
      <c r="AX7" s="139"/>
      <c r="AY7" s="190" t="s">
        <v>157</v>
      </c>
      <c r="AZ7" s="198"/>
      <c r="BA7" s="198"/>
      <c r="BB7" s="198"/>
      <c r="BC7" s="198"/>
      <c r="BD7" s="198"/>
      <c r="BE7" s="198"/>
      <c r="BF7" s="198"/>
      <c r="BG7" s="198"/>
      <c r="BH7" s="198"/>
      <c r="BI7" s="198"/>
      <c r="BJ7" s="198"/>
      <c r="BK7" s="198"/>
      <c r="BL7" s="198"/>
      <c r="BM7" s="209"/>
      <c r="BN7" s="214">
        <v>649918</v>
      </c>
      <c r="BO7" s="217"/>
      <c r="BP7" s="217"/>
      <c r="BQ7" s="217"/>
      <c r="BR7" s="217"/>
      <c r="BS7" s="217"/>
      <c r="BT7" s="217"/>
      <c r="BU7" s="220"/>
      <c r="BV7" s="214">
        <v>64345</v>
      </c>
      <c r="BW7" s="217"/>
      <c r="BX7" s="217"/>
      <c r="BY7" s="217"/>
      <c r="BZ7" s="217"/>
      <c r="CA7" s="217"/>
      <c r="CB7" s="217"/>
      <c r="CC7" s="220"/>
      <c r="CD7" s="192" t="s">
        <v>158</v>
      </c>
      <c r="CE7" s="111"/>
      <c r="CF7" s="111"/>
      <c r="CG7" s="111"/>
      <c r="CH7" s="111"/>
      <c r="CI7" s="111"/>
      <c r="CJ7" s="111"/>
      <c r="CK7" s="111"/>
      <c r="CL7" s="111"/>
      <c r="CM7" s="111"/>
      <c r="CN7" s="111"/>
      <c r="CO7" s="111"/>
      <c r="CP7" s="111"/>
      <c r="CQ7" s="111"/>
      <c r="CR7" s="111"/>
      <c r="CS7" s="211"/>
      <c r="CT7" s="214">
        <v>12779871</v>
      </c>
      <c r="CU7" s="217"/>
      <c r="CV7" s="217"/>
      <c r="CW7" s="217"/>
      <c r="CX7" s="217"/>
      <c r="CY7" s="217"/>
      <c r="CZ7" s="217"/>
      <c r="DA7" s="220"/>
      <c r="DB7" s="214">
        <v>12689954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162</v>
      </c>
      <c r="AN8" s="58"/>
      <c r="AO8" s="58"/>
      <c r="AP8" s="58"/>
      <c r="AQ8" s="58"/>
      <c r="AR8" s="58"/>
      <c r="AS8" s="58"/>
      <c r="AT8" s="63"/>
      <c r="AU8" s="182" t="s">
        <v>140</v>
      </c>
      <c r="AV8" s="139"/>
      <c r="AW8" s="139"/>
      <c r="AX8" s="139"/>
      <c r="AY8" s="190" t="s">
        <v>165</v>
      </c>
      <c r="AZ8" s="198"/>
      <c r="BA8" s="198"/>
      <c r="BB8" s="198"/>
      <c r="BC8" s="198"/>
      <c r="BD8" s="198"/>
      <c r="BE8" s="198"/>
      <c r="BF8" s="198"/>
      <c r="BG8" s="198"/>
      <c r="BH8" s="198"/>
      <c r="BI8" s="198"/>
      <c r="BJ8" s="198"/>
      <c r="BK8" s="198"/>
      <c r="BL8" s="198"/>
      <c r="BM8" s="209"/>
      <c r="BN8" s="214">
        <v>649743</v>
      </c>
      <c r="BO8" s="217"/>
      <c r="BP8" s="217"/>
      <c r="BQ8" s="217"/>
      <c r="BR8" s="217"/>
      <c r="BS8" s="217"/>
      <c r="BT8" s="217"/>
      <c r="BU8" s="220"/>
      <c r="BV8" s="214">
        <v>819139</v>
      </c>
      <c r="BW8" s="217"/>
      <c r="BX8" s="217"/>
      <c r="BY8" s="217"/>
      <c r="BZ8" s="217"/>
      <c r="CA8" s="217"/>
      <c r="CB8" s="217"/>
      <c r="CC8" s="220"/>
      <c r="CD8" s="192" t="s">
        <v>167</v>
      </c>
      <c r="CE8" s="111"/>
      <c r="CF8" s="111"/>
      <c r="CG8" s="111"/>
      <c r="CH8" s="111"/>
      <c r="CI8" s="111"/>
      <c r="CJ8" s="111"/>
      <c r="CK8" s="111"/>
      <c r="CL8" s="111"/>
      <c r="CM8" s="111"/>
      <c r="CN8" s="111"/>
      <c r="CO8" s="111"/>
      <c r="CP8" s="111"/>
      <c r="CQ8" s="111"/>
      <c r="CR8" s="111"/>
      <c r="CS8" s="211"/>
      <c r="CT8" s="232">
        <v>0.37</v>
      </c>
      <c r="CU8" s="240"/>
      <c r="CV8" s="240"/>
      <c r="CW8" s="240"/>
      <c r="CX8" s="240"/>
      <c r="CY8" s="240"/>
      <c r="CZ8" s="240"/>
      <c r="DA8" s="248"/>
      <c r="DB8" s="232">
        <v>0.36</v>
      </c>
      <c r="DC8" s="240"/>
      <c r="DD8" s="240"/>
      <c r="DE8" s="240"/>
      <c r="DF8" s="240"/>
      <c r="DG8" s="240"/>
      <c r="DH8" s="240"/>
      <c r="DI8" s="248"/>
    </row>
    <row r="9" spans="1:119" ht="18.75" customHeight="1">
      <c r="A9" s="2"/>
      <c r="B9" s="10" t="s">
        <v>168</v>
      </c>
      <c r="C9" s="27"/>
      <c r="D9" s="27"/>
      <c r="E9" s="27"/>
      <c r="F9" s="27"/>
      <c r="G9" s="27"/>
      <c r="H9" s="27"/>
      <c r="I9" s="27"/>
      <c r="J9" s="27"/>
      <c r="K9" s="31"/>
      <c r="L9" s="65" t="s">
        <v>169</v>
      </c>
      <c r="M9" s="74"/>
      <c r="N9" s="74"/>
      <c r="O9" s="74"/>
      <c r="P9" s="74"/>
      <c r="Q9" s="86"/>
      <c r="R9" s="97">
        <v>38772</v>
      </c>
      <c r="S9" s="106"/>
      <c r="T9" s="106"/>
      <c r="U9" s="106"/>
      <c r="V9" s="117"/>
      <c r="W9" s="127" t="s">
        <v>172</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140</v>
      </c>
      <c r="AV9" s="139"/>
      <c r="AW9" s="139"/>
      <c r="AX9" s="139"/>
      <c r="AY9" s="190" t="s">
        <v>177</v>
      </c>
      <c r="AZ9" s="198"/>
      <c r="BA9" s="198"/>
      <c r="BB9" s="198"/>
      <c r="BC9" s="198"/>
      <c r="BD9" s="198"/>
      <c r="BE9" s="198"/>
      <c r="BF9" s="198"/>
      <c r="BG9" s="198"/>
      <c r="BH9" s="198"/>
      <c r="BI9" s="198"/>
      <c r="BJ9" s="198"/>
      <c r="BK9" s="198"/>
      <c r="BL9" s="198"/>
      <c r="BM9" s="209"/>
      <c r="BN9" s="214">
        <v>-169396</v>
      </c>
      <c r="BO9" s="217"/>
      <c r="BP9" s="217"/>
      <c r="BQ9" s="217"/>
      <c r="BR9" s="217"/>
      <c r="BS9" s="217"/>
      <c r="BT9" s="217"/>
      <c r="BU9" s="220"/>
      <c r="BV9" s="214">
        <v>-9925</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15.8</v>
      </c>
      <c r="CU9" s="238"/>
      <c r="CV9" s="238"/>
      <c r="CW9" s="238"/>
      <c r="CX9" s="238"/>
      <c r="CY9" s="238"/>
      <c r="CZ9" s="238"/>
      <c r="DA9" s="246"/>
      <c r="DB9" s="230">
        <v>14.8</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41466</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181</v>
      </c>
      <c r="AV10" s="139"/>
      <c r="AW10" s="139"/>
      <c r="AX10" s="139"/>
      <c r="AY10" s="190" t="s">
        <v>183</v>
      </c>
      <c r="AZ10" s="198"/>
      <c r="BA10" s="198"/>
      <c r="BB10" s="198"/>
      <c r="BC10" s="198"/>
      <c r="BD10" s="198"/>
      <c r="BE10" s="198"/>
      <c r="BF10" s="198"/>
      <c r="BG10" s="198"/>
      <c r="BH10" s="198"/>
      <c r="BI10" s="198"/>
      <c r="BJ10" s="198"/>
      <c r="BK10" s="198"/>
      <c r="BL10" s="198"/>
      <c r="BM10" s="209"/>
      <c r="BN10" s="214">
        <v>300000</v>
      </c>
      <c r="BO10" s="217"/>
      <c r="BP10" s="217"/>
      <c r="BQ10" s="217"/>
      <c r="BR10" s="217"/>
      <c r="BS10" s="217"/>
      <c r="BT10" s="217"/>
      <c r="BU10" s="220"/>
      <c r="BV10" s="214">
        <v>420000</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181</v>
      </c>
      <c r="AV11" s="139"/>
      <c r="AW11" s="139"/>
      <c r="AX11" s="139"/>
      <c r="AY11" s="190" t="s">
        <v>193</v>
      </c>
      <c r="AZ11" s="198"/>
      <c r="BA11" s="198"/>
      <c r="BB11" s="198"/>
      <c r="BC11" s="198"/>
      <c r="BD11" s="198"/>
      <c r="BE11" s="198"/>
      <c r="BF11" s="198"/>
      <c r="BG11" s="198"/>
      <c r="BH11" s="198"/>
      <c r="BI11" s="198"/>
      <c r="BJ11" s="198"/>
      <c r="BK11" s="198"/>
      <c r="BL11" s="198"/>
      <c r="BM11" s="209"/>
      <c r="BN11" s="214">
        <v>297928</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191</v>
      </c>
      <c r="M12" s="75"/>
      <c r="N12" s="75"/>
      <c r="O12" s="75"/>
      <c r="P12" s="75"/>
      <c r="Q12" s="87"/>
      <c r="R12" s="99">
        <v>37558</v>
      </c>
      <c r="S12" s="108"/>
      <c r="T12" s="108"/>
      <c r="U12" s="108"/>
      <c r="V12" s="120"/>
      <c r="W12" s="132" t="s">
        <v>3</v>
      </c>
      <c r="X12" s="139"/>
      <c r="Y12" s="139"/>
      <c r="Z12" s="139"/>
      <c r="AA12" s="139"/>
      <c r="AB12" s="144"/>
      <c r="AC12" s="148" t="s">
        <v>200</v>
      </c>
      <c r="AD12" s="155"/>
      <c r="AE12" s="155"/>
      <c r="AF12" s="155"/>
      <c r="AG12" s="158"/>
      <c r="AH12" s="148" t="s">
        <v>204</v>
      </c>
      <c r="AI12" s="155"/>
      <c r="AJ12" s="155"/>
      <c r="AK12" s="155"/>
      <c r="AL12" s="170"/>
      <c r="AM12" s="175" t="s">
        <v>206</v>
      </c>
      <c r="AN12" s="58"/>
      <c r="AO12" s="58"/>
      <c r="AP12" s="58"/>
      <c r="AQ12" s="58"/>
      <c r="AR12" s="58"/>
      <c r="AS12" s="58"/>
      <c r="AT12" s="63"/>
      <c r="AU12" s="182" t="s">
        <v>181</v>
      </c>
      <c r="AV12" s="139"/>
      <c r="AW12" s="139"/>
      <c r="AX12" s="139"/>
      <c r="AY12" s="190" t="s">
        <v>209</v>
      </c>
      <c r="AZ12" s="198"/>
      <c r="BA12" s="198"/>
      <c r="BB12" s="198"/>
      <c r="BC12" s="198"/>
      <c r="BD12" s="198"/>
      <c r="BE12" s="198"/>
      <c r="BF12" s="198"/>
      <c r="BG12" s="198"/>
      <c r="BH12" s="198"/>
      <c r="BI12" s="198"/>
      <c r="BJ12" s="198"/>
      <c r="BK12" s="198"/>
      <c r="BL12" s="198"/>
      <c r="BM12" s="209"/>
      <c r="BN12" s="214">
        <v>300000</v>
      </c>
      <c r="BO12" s="217"/>
      <c r="BP12" s="217"/>
      <c r="BQ12" s="217"/>
      <c r="BR12" s="217"/>
      <c r="BS12" s="217"/>
      <c r="BT12" s="217"/>
      <c r="BU12" s="220"/>
      <c r="BV12" s="214">
        <v>300000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36987</v>
      </c>
      <c r="S13" s="109"/>
      <c r="T13" s="109"/>
      <c r="U13" s="109"/>
      <c r="V13" s="121"/>
      <c r="W13" s="130" t="s">
        <v>213</v>
      </c>
      <c r="X13" s="56"/>
      <c r="Y13" s="56"/>
      <c r="Z13" s="56"/>
      <c r="AA13" s="56"/>
      <c r="AB13" s="25"/>
      <c r="AC13" s="72">
        <v>1043</v>
      </c>
      <c r="AD13" s="80"/>
      <c r="AE13" s="80"/>
      <c r="AF13" s="80"/>
      <c r="AG13" s="84"/>
      <c r="AH13" s="72">
        <v>1259</v>
      </c>
      <c r="AI13" s="80"/>
      <c r="AJ13" s="80"/>
      <c r="AK13" s="80"/>
      <c r="AL13" s="118"/>
      <c r="AM13" s="175" t="s">
        <v>214</v>
      </c>
      <c r="AN13" s="58"/>
      <c r="AO13" s="58"/>
      <c r="AP13" s="58"/>
      <c r="AQ13" s="58"/>
      <c r="AR13" s="58"/>
      <c r="AS13" s="58"/>
      <c r="AT13" s="63"/>
      <c r="AU13" s="182" t="s">
        <v>181</v>
      </c>
      <c r="AV13" s="139"/>
      <c r="AW13" s="139"/>
      <c r="AX13" s="139"/>
      <c r="AY13" s="190" t="s">
        <v>215</v>
      </c>
      <c r="AZ13" s="198"/>
      <c r="BA13" s="198"/>
      <c r="BB13" s="198"/>
      <c r="BC13" s="198"/>
      <c r="BD13" s="198"/>
      <c r="BE13" s="198"/>
      <c r="BF13" s="198"/>
      <c r="BG13" s="198"/>
      <c r="BH13" s="198"/>
      <c r="BI13" s="198"/>
      <c r="BJ13" s="198"/>
      <c r="BK13" s="198"/>
      <c r="BL13" s="198"/>
      <c r="BM13" s="209"/>
      <c r="BN13" s="214">
        <v>128532</v>
      </c>
      <c r="BO13" s="217"/>
      <c r="BP13" s="217"/>
      <c r="BQ13" s="217"/>
      <c r="BR13" s="217"/>
      <c r="BS13" s="217"/>
      <c r="BT13" s="217"/>
      <c r="BU13" s="220"/>
      <c r="BV13" s="214">
        <v>110075</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6.3</v>
      </c>
      <c r="CU13" s="238"/>
      <c r="CV13" s="238"/>
      <c r="CW13" s="238"/>
      <c r="CX13" s="238"/>
      <c r="CY13" s="238"/>
      <c r="CZ13" s="238"/>
      <c r="DA13" s="246"/>
      <c r="DB13" s="230">
        <v>6.3</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38265</v>
      </c>
      <c r="S14" s="109"/>
      <c r="T14" s="109"/>
      <c r="U14" s="109"/>
      <c r="V14" s="121"/>
      <c r="W14" s="129"/>
      <c r="X14" s="57"/>
      <c r="Y14" s="57"/>
      <c r="Z14" s="57"/>
      <c r="AA14" s="57"/>
      <c r="AB14" s="24"/>
      <c r="AC14" s="149">
        <v>6.3</v>
      </c>
      <c r="AD14" s="156"/>
      <c r="AE14" s="156"/>
      <c r="AF14" s="156"/>
      <c r="AG14" s="159"/>
      <c r="AH14" s="149">
        <v>7.2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v>2</v>
      </c>
      <c r="CU14" s="242"/>
      <c r="CV14" s="242"/>
      <c r="CW14" s="242"/>
      <c r="CX14" s="242"/>
      <c r="CY14" s="242"/>
      <c r="CZ14" s="242"/>
      <c r="DA14" s="250"/>
      <c r="DB14" s="234" t="s">
        <v>34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37741</v>
      </c>
      <c r="S15" s="109"/>
      <c r="T15" s="109"/>
      <c r="U15" s="109"/>
      <c r="V15" s="121"/>
      <c r="W15" s="130" t="s">
        <v>220</v>
      </c>
      <c r="X15" s="56"/>
      <c r="Y15" s="56"/>
      <c r="Z15" s="56"/>
      <c r="AA15" s="56"/>
      <c r="AB15" s="25"/>
      <c r="AC15" s="72">
        <v>4032</v>
      </c>
      <c r="AD15" s="80"/>
      <c r="AE15" s="80"/>
      <c r="AF15" s="80"/>
      <c r="AG15" s="84"/>
      <c r="AH15" s="72">
        <v>4503</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4315372</v>
      </c>
      <c r="BO15" s="216"/>
      <c r="BP15" s="216"/>
      <c r="BQ15" s="216"/>
      <c r="BR15" s="216"/>
      <c r="BS15" s="216"/>
      <c r="BT15" s="216"/>
      <c r="BU15" s="219"/>
      <c r="BV15" s="213">
        <v>4300744</v>
      </c>
      <c r="BW15" s="216"/>
      <c r="BX15" s="216"/>
      <c r="BY15" s="216"/>
      <c r="BZ15" s="216"/>
      <c r="CA15" s="216"/>
      <c r="CB15" s="216"/>
      <c r="CC15" s="219"/>
      <c r="CD15" s="222" t="s">
        <v>224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217</v>
      </c>
      <c r="M16" s="78"/>
      <c r="N16" s="78"/>
      <c r="O16" s="78"/>
      <c r="P16" s="78"/>
      <c r="Q16" s="90"/>
      <c r="R16" s="101" t="s">
        <v>225</v>
      </c>
      <c r="S16" s="110"/>
      <c r="T16" s="110"/>
      <c r="U16" s="110"/>
      <c r="V16" s="122"/>
      <c r="W16" s="129"/>
      <c r="X16" s="57"/>
      <c r="Y16" s="57"/>
      <c r="Z16" s="57"/>
      <c r="AA16" s="57"/>
      <c r="AB16" s="24"/>
      <c r="AC16" s="149">
        <v>24.4</v>
      </c>
      <c r="AD16" s="156"/>
      <c r="AE16" s="156"/>
      <c r="AF16" s="156"/>
      <c r="AG16" s="159"/>
      <c r="AH16" s="149">
        <v>25.6</v>
      </c>
      <c r="AI16" s="156"/>
      <c r="AJ16" s="156"/>
      <c r="AK16" s="156"/>
      <c r="AL16" s="171"/>
      <c r="AM16" s="175"/>
      <c r="AN16" s="58"/>
      <c r="AO16" s="58"/>
      <c r="AP16" s="58"/>
      <c r="AQ16" s="58"/>
      <c r="AR16" s="58"/>
      <c r="AS16" s="58"/>
      <c r="AT16" s="63"/>
      <c r="AU16" s="182"/>
      <c r="AV16" s="139"/>
      <c r="AW16" s="139"/>
      <c r="AX16" s="139"/>
      <c r="AY16" s="190" t="s">
        <v>226</v>
      </c>
      <c r="AZ16" s="198"/>
      <c r="BA16" s="198"/>
      <c r="BB16" s="198"/>
      <c r="BC16" s="198"/>
      <c r="BD16" s="198"/>
      <c r="BE16" s="198"/>
      <c r="BF16" s="198"/>
      <c r="BG16" s="198"/>
      <c r="BH16" s="198"/>
      <c r="BI16" s="198"/>
      <c r="BJ16" s="198"/>
      <c r="BK16" s="198"/>
      <c r="BL16" s="198"/>
      <c r="BM16" s="209"/>
      <c r="BN16" s="214">
        <v>11676228</v>
      </c>
      <c r="BO16" s="217"/>
      <c r="BP16" s="217"/>
      <c r="BQ16" s="217"/>
      <c r="BR16" s="217"/>
      <c r="BS16" s="217"/>
      <c r="BT16" s="217"/>
      <c r="BU16" s="220"/>
      <c r="BV16" s="214">
        <v>11548545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227</v>
      </c>
      <c r="N17" s="83"/>
      <c r="O17" s="83"/>
      <c r="P17" s="83"/>
      <c r="Q17" s="91"/>
      <c r="R17" s="101" t="s">
        <v>228</v>
      </c>
      <c r="S17" s="110"/>
      <c r="T17" s="110"/>
      <c r="U17" s="110"/>
      <c r="V17" s="122"/>
      <c r="W17" s="130" t="s">
        <v>58</v>
      </c>
      <c r="X17" s="56"/>
      <c r="Y17" s="56"/>
      <c r="Z17" s="56"/>
      <c r="AA17" s="56"/>
      <c r="AB17" s="25"/>
      <c r="AC17" s="72">
        <v>11418</v>
      </c>
      <c r="AD17" s="80"/>
      <c r="AE17" s="80"/>
      <c r="AF17" s="80"/>
      <c r="AG17" s="84"/>
      <c r="AH17" s="72">
        <v>11795</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5386353</v>
      </c>
      <c r="BO17" s="217"/>
      <c r="BP17" s="217"/>
      <c r="BQ17" s="217"/>
      <c r="BR17" s="217"/>
      <c r="BS17" s="217"/>
      <c r="BT17" s="217"/>
      <c r="BU17" s="220"/>
      <c r="BV17" s="214">
        <v>5371479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160</v>
      </c>
      <c r="C18" s="31"/>
      <c r="D18" s="31"/>
      <c r="E18" s="49"/>
      <c r="F18" s="49"/>
      <c r="G18" s="49"/>
      <c r="H18" s="49"/>
      <c r="I18" s="49"/>
      <c r="J18" s="49"/>
      <c r="K18" s="49"/>
      <c r="L18" s="70">
        <v>144.13999999999999</v>
      </c>
      <c r="M18" s="70"/>
      <c r="N18" s="70"/>
      <c r="O18" s="70"/>
      <c r="P18" s="70"/>
      <c r="Q18" s="70"/>
      <c r="R18" s="102"/>
      <c r="S18" s="102"/>
      <c r="T18" s="102"/>
      <c r="U18" s="102"/>
      <c r="V18" s="123"/>
      <c r="W18" s="131"/>
      <c r="X18" s="138"/>
      <c r="Y18" s="138"/>
      <c r="Z18" s="138"/>
      <c r="AA18" s="138"/>
      <c r="AB18" s="26"/>
      <c r="AC18" s="150">
        <v>69.2</v>
      </c>
      <c r="AD18" s="157"/>
      <c r="AE18" s="157"/>
      <c r="AF18" s="157"/>
      <c r="AG18" s="160"/>
      <c r="AH18" s="150">
        <v>67.2</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12399815</v>
      </c>
      <c r="BO18" s="217"/>
      <c r="BP18" s="217"/>
      <c r="BQ18" s="217"/>
      <c r="BR18" s="217"/>
      <c r="BS18" s="217"/>
      <c r="BT18" s="217"/>
      <c r="BU18" s="220"/>
      <c r="BV18" s="214">
        <v>11989922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82</v>
      </c>
      <c r="C19" s="31"/>
      <c r="D19" s="31"/>
      <c r="E19" s="49"/>
      <c r="F19" s="49"/>
      <c r="G19" s="49"/>
      <c r="H19" s="49"/>
      <c r="I19" s="49"/>
      <c r="J19" s="49"/>
      <c r="K19" s="49"/>
      <c r="L19" s="71">
        <v>269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16119029</v>
      </c>
      <c r="BO19" s="217"/>
      <c r="BP19" s="217"/>
      <c r="BQ19" s="217"/>
      <c r="BR19" s="217"/>
      <c r="BS19" s="217"/>
      <c r="BT19" s="217"/>
      <c r="BU19" s="220"/>
      <c r="BV19" s="214">
        <v>15791218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15488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3</v>
      </c>
      <c r="F22" s="56"/>
      <c r="G22" s="56"/>
      <c r="H22" s="56"/>
      <c r="I22" s="56"/>
      <c r="J22" s="56"/>
      <c r="K22" s="25"/>
      <c r="L22" s="50" t="s">
        <v>85</v>
      </c>
      <c r="M22" s="56"/>
      <c r="N22" s="56"/>
      <c r="O22" s="56"/>
      <c r="P22" s="25"/>
      <c r="Q22" s="92" t="s">
        <v>239</v>
      </c>
      <c r="R22" s="104"/>
      <c r="S22" s="104"/>
      <c r="T22" s="104"/>
      <c r="U22" s="104"/>
      <c r="V22" s="125"/>
      <c r="W22" s="133" t="s">
        <v>240</v>
      </c>
      <c r="X22" s="33"/>
      <c r="Y22" s="41"/>
      <c r="Z22" s="50" t="s">
        <v>3</v>
      </c>
      <c r="AA22" s="56"/>
      <c r="AB22" s="56"/>
      <c r="AC22" s="56"/>
      <c r="AD22" s="56"/>
      <c r="AE22" s="56"/>
      <c r="AF22" s="56"/>
      <c r="AG22" s="25"/>
      <c r="AH22" s="163" t="s">
        <v>242</v>
      </c>
      <c r="AI22" s="56"/>
      <c r="AJ22" s="56"/>
      <c r="AK22" s="56"/>
      <c r="AL22" s="25"/>
      <c r="AM22" s="163" t="s">
        <v>246</v>
      </c>
      <c r="AN22" s="178"/>
      <c r="AO22" s="178"/>
      <c r="AP22" s="178"/>
      <c r="AQ22" s="178"/>
      <c r="AR22" s="180"/>
      <c r="AS22" s="92" t="s">
        <v>239</v>
      </c>
      <c r="AT22" s="104"/>
      <c r="AU22" s="104"/>
      <c r="AV22" s="104"/>
      <c r="AW22" s="104"/>
      <c r="AX22" s="187"/>
      <c r="AY22" s="189" t="s">
        <v>79</v>
      </c>
      <c r="AZ22" s="197"/>
      <c r="BA22" s="197"/>
      <c r="BB22" s="197"/>
      <c r="BC22" s="197"/>
      <c r="BD22" s="197"/>
      <c r="BE22" s="197"/>
      <c r="BF22" s="197"/>
      <c r="BG22" s="197"/>
      <c r="BH22" s="197"/>
      <c r="BI22" s="197"/>
      <c r="BJ22" s="197"/>
      <c r="BK22" s="197"/>
      <c r="BL22" s="197"/>
      <c r="BM22" s="208"/>
      <c r="BN22" s="213">
        <v>20869879</v>
      </c>
      <c r="BO22" s="216"/>
      <c r="BP22" s="216"/>
      <c r="BQ22" s="216"/>
      <c r="BR22" s="216"/>
      <c r="BS22" s="216"/>
      <c r="BT22" s="216"/>
      <c r="BU22" s="219"/>
      <c r="BV22" s="213">
        <v>21026386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9739265</v>
      </c>
      <c r="BO23" s="217"/>
      <c r="BP23" s="217"/>
      <c r="BQ23" s="217"/>
      <c r="BR23" s="217"/>
      <c r="BS23" s="217"/>
      <c r="BT23" s="217"/>
      <c r="BU23" s="220"/>
      <c r="BV23" s="214">
        <v>9746956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7650</v>
      </c>
      <c r="R24" s="80"/>
      <c r="S24" s="80"/>
      <c r="T24" s="80"/>
      <c r="U24" s="80"/>
      <c r="V24" s="84"/>
      <c r="W24" s="134"/>
      <c r="X24" s="34"/>
      <c r="Y24" s="42"/>
      <c r="Z24" s="52" t="s">
        <v>250</v>
      </c>
      <c r="AA24" s="58"/>
      <c r="AB24" s="58"/>
      <c r="AC24" s="58"/>
      <c r="AD24" s="58"/>
      <c r="AE24" s="58"/>
      <c r="AF24" s="58"/>
      <c r="AG24" s="63"/>
      <c r="AH24" s="72">
        <v>348</v>
      </c>
      <c r="AI24" s="80"/>
      <c r="AJ24" s="80"/>
      <c r="AK24" s="80"/>
      <c r="AL24" s="84"/>
      <c r="AM24" s="72">
        <v>1133784</v>
      </c>
      <c r="AN24" s="80"/>
      <c r="AO24" s="80"/>
      <c r="AP24" s="80"/>
      <c r="AQ24" s="80"/>
      <c r="AR24" s="84"/>
      <c r="AS24" s="72">
        <v>3258</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14965262</v>
      </c>
      <c r="BO24" s="217"/>
      <c r="BP24" s="217"/>
      <c r="BQ24" s="217"/>
      <c r="BR24" s="217"/>
      <c r="BS24" s="217"/>
      <c r="BT24" s="217"/>
      <c r="BU24" s="220"/>
      <c r="BV24" s="214">
        <v>14432784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7200</v>
      </c>
      <c r="R25" s="80"/>
      <c r="S25" s="80"/>
      <c r="T25" s="80"/>
      <c r="U25" s="80"/>
      <c r="V25" s="84"/>
      <c r="W25" s="134"/>
      <c r="X25" s="34"/>
      <c r="Y25" s="42"/>
      <c r="Z25" s="52" t="s">
        <v>254</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255</v>
      </c>
      <c r="AZ25" s="197"/>
      <c r="BA25" s="197"/>
      <c r="BB25" s="197"/>
      <c r="BC25" s="197"/>
      <c r="BD25" s="197"/>
      <c r="BE25" s="197"/>
      <c r="BF25" s="197"/>
      <c r="BG25" s="197"/>
      <c r="BH25" s="197"/>
      <c r="BI25" s="197"/>
      <c r="BJ25" s="197"/>
      <c r="BK25" s="197"/>
      <c r="BL25" s="197"/>
      <c r="BM25" s="208"/>
      <c r="BN25" s="213">
        <v>6085883</v>
      </c>
      <c r="BO25" s="216"/>
      <c r="BP25" s="216"/>
      <c r="BQ25" s="216"/>
      <c r="BR25" s="216"/>
      <c r="BS25" s="216"/>
      <c r="BT25" s="216"/>
      <c r="BU25" s="219"/>
      <c r="BV25" s="213">
        <v>9881478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6490</v>
      </c>
      <c r="R26" s="80"/>
      <c r="S26" s="80"/>
      <c r="T26" s="80"/>
      <c r="U26" s="80"/>
      <c r="V26" s="84"/>
      <c r="W26" s="134"/>
      <c r="X26" s="34"/>
      <c r="Y26" s="42"/>
      <c r="Z26" s="52" t="s">
        <v>261</v>
      </c>
      <c r="AA26" s="143"/>
      <c r="AB26" s="143"/>
      <c r="AC26" s="143"/>
      <c r="AD26" s="143"/>
      <c r="AE26" s="143"/>
      <c r="AF26" s="143"/>
      <c r="AG26" s="161"/>
      <c r="AH26" s="72">
        <v>29</v>
      </c>
      <c r="AI26" s="80"/>
      <c r="AJ26" s="80"/>
      <c r="AK26" s="80"/>
      <c r="AL26" s="84"/>
      <c r="AM26" s="72">
        <v>106082</v>
      </c>
      <c r="AN26" s="80"/>
      <c r="AO26" s="80"/>
      <c r="AP26" s="80"/>
      <c r="AQ26" s="80"/>
      <c r="AR26" s="84"/>
      <c r="AS26" s="72">
        <v>3658</v>
      </c>
      <c r="AT26" s="80"/>
      <c r="AU26" s="80"/>
      <c r="AV26" s="80"/>
      <c r="AW26" s="80"/>
      <c r="AX26" s="118"/>
      <c r="AY26" s="192" t="s">
        <v>163</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151</v>
      </c>
      <c r="F27" s="58"/>
      <c r="G27" s="58"/>
      <c r="H27" s="58"/>
      <c r="I27" s="58"/>
      <c r="J27" s="58"/>
      <c r="K27" s="63"/>
      <c r="L27" s="72">
        <v>1</v>
      </c>
      <c r="M27" s="80"/>
      <c r="N27" s="80"/>
      <c r="O27" s="80"/>
      <c r="P27" s="84"/>
      <c r="Q27" s="72">
        <v>4300</v>
      </c>
      <c r="R27" s="80"/>
      <c r="S27" s="80"/>
      <c r="T27" s="80"/>
      <c r="U27" s="80"/>
      <c r="V27" s="84"/>
      <c r="W27" s="134"/>
      <c r="X27" s="34"/>
      <c r="Y27" s="42"/>
      <c r="Z27" s="52" t="s">
        <v>203</v>
      </c>
      <c r="AA27" s="58"/>
      <c r="AB27" s="58"/>
      <c r="AC27" s="58"/>
      <c r="AD27" s="58"/>
      <c r="AE27" s="58"/>
      <c r="AF27" s="58"/>
      <c r="AG27" s="63"/>
      <c r="AH27" s="72" t="s">
        <v>34</v>
      </c>
      <c r="AI27" s="80"/>
      <c r="AJ27" s="80"/>
      <c r="AK27" s="80"/>
      <c r="AL27" s="84"/>
      <c r="AM27" s="72" t="s">
        <v>34</v>
      </c>
      <c r="AN27" s="80"/>
      <c r="AO27" s="80"/>
      <c r="AP27" s="80"/>
      <c r="AQ27" s="80"/>
      <c r="AR27" s="84"/>
      <c r="AS27" s="72" t="s">
        <v>34</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t="s">
        <v>34</v>
      </c>
      <c r="BO27" s="218"/>
      <c r="BP27" s="218"/>
      <c r="BQ27" s="218"/>
      <c r="BR27" s="218"/>
      <c r="BS27" s="218"/>
      <c r="BT27" s="218"/>
      <c r="BU27" s="221"/>
      <c r="BV27" s="215" t="s">
        <v>34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3800</v>
      </c>
      <c r="R28" s="80"/>
      <c r="S28" s="80"/>
      <c r="T28" s="80"/>
      <c r="U28" s="80"/>
      <c r="V28" s="84"/>
      <c r="W28" s="134"/>
      <c r="X28" s="34"/>
      <c r="Y28" s="42"/>
      <c r="Z28" s="52" t="s">
        <v>265</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170</v>
      </c>
      <c r="AZ28" s="201"/>
      <c r="BA28" s="201"/>
      <c r="BB28" s="204"/>
      <c r="BC28" s="189" t="s">
        <v>53</v>
      </c>
      <c r="BD28" s="197"/>
      <c r="BE28" s="197"/>
      <c r="BF28" s="197"/>
      <c r="BG28" s="197"/>
      <c r="BH28" s="197"/>
      <c r="BI28" s="197"/>
      <c r="BJ28" s="197"/>
      <c r="BK28" s="197"/>
      <c r="BL28" s="197"/>
      <c r="BM28" s="208"/>
      <c r="BN28" s="213">
        <v>3426261</v>
      </c>
      <c r="BO28" s="216"/>
      <c r="BP28" s="216"/>
      <c r="BQ28" s="216"/>
      <c r="BR28" s="216"/>
      <c r="BS28" s="216"/>
      <c r="BT28" s="216"/>
      <c r="BU28" s="219"/>
      <c r="BV28" s="213">
        <v>3426261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266</v>
      </c>
      <c r="F29" s="58"/>
      <c r="G29" s="58"/>
      <c r="H29" s="58"/>
      <c r="I29" s="58"/>
      <c r="J29" s="58"/>
      <c r="K29" s="63"/>
      <c r="L29" s="72">
        <v>18</v>
      </c>
      <c r="M29" s="80"/>
      <c r="N29" s="80"/>
      <c r="O29" s="80"/>
      <c r="P29" s="84"/>
      <c r="Q29" s="72">
        <v>3500</v>
      </c>
      <c r="R29" s="80"/>
      <c r="S29" s="80"/>
      <c r="T29" s="80"/>
      <c r="U29" s="80"/>
      <c r="V29" s="84"/>
      <c r="W29" s="135"/>
      <c r="X29" s="140"/>
      <c r="Y29" s="142"/>
      <c r="Z29" s="52" t="s">
        <v>91</v>
      </c>
      <c r="AA29" s="58"/>
      <c r="AB29" s="58"/>
      <c r="AC29" s="58"/>
      <c r="AD29" s="58"/>
      <c r="AE29" s="58"/>
      <c r="AF29" s="58"/>
      <c r="AG29" s="63"/>
      <c r="AH29" s="72">
        <v>348</v>
      </c>
      <c r="AI29" s="80"/>
      <c r="AJ29" s="80"/>
      <c r="AK29" s="80"/>
      <c r="AL29" s="84"/>
      <c r="AM29" s="72">
        <v>1133784</v>
      </c>
      <c r="AN29" s="80"/>
      <c r="AO29" s="80"/>
      <c r="AP29" s="80"/>
      <c r="AQ29" s="80"/>
      <c r="AR29" s="84"/>
      <c r="AS29" s="72">
        <v>3258</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3423952</v>
      </c>
      <c r="BO29" s="217"/>
      <c r="BP29" s="217"/>
      <c r="BQ29" s="217"/>
      <c r="BR29" s="217"/>
      <c r="BS29" s="217"/>
      <c r="BT29" s="217"/>
      <c r="BU29" s="220"/>
      <c r="BV29" s="214">
        <v>3643952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174</v>
      </c>
      <c r="X30" s="141"/>
      <c r="Y30" s="141"/>
      <c r="Z30" s="141"/>
      <c r="AA30" s="141"/>
      <c r="AB30" s="141"/>
      <c r="AC30" s="141"/>
      <c r="AD30" s="141"/>
      <c r="AE30" s="141"/>
      <c r="AF30" s="141"/>
      <c r="AG30" s="162"/>
      <c r="AH30" s="150">
        <v>99.1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3975207</v>
      </c>
      <c r="BO30" s="218"/>
      <c r="BP30" s="218"/>
      <c r="BQ30" s="218"/>
      <c r="BR30" s="218"/>
      <c r="BS30" s="218"/>
      <c r="BT30" s="218"/>
      <c r="BU30" s="221"/>
      <c r="BV30" s="215">
        <v>4585283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269</v>
      </c>
      <c r="D32" s="36"/>
      <c r="E32" s="36"/>
      <c r="F32" s="36"/>
      <c r="G32" s="36"/>
      <c r="H32" s="36"/>
      <c r="I32" s="36"/>
      <c r="J32" s="36"/>
      <c r="K32" s="36"/>
      <c r="L32" s="36"/>
      <c r="M32" s="36"/>
      <c r="N32" s="36"/>
      <c r="O32" s="36"/>
      <c r="P32" s="36"/>
      <c r="Q32" s="36"/>
      <c r="R32" s="36"/>
      <c r="S32" s="36"/>
      <c r="U32" s="111" t="s">
        <v>271</v>
      </c>
      <c r="V32" s="111"/>
      <c r="W32" s="111"/>
      <c r="X32" s="111"/>
      <c r="Y32" s="111"/>
      <c r="Z32" s="111"/>
      <c r="AA32" s="111"/>
      <c r="AB32" s="111"/>
      <c r="AC32" s="111"/>
      <c r="AD32" s="111"/>
      <c r="AE32" s="111"/>
      <c r="AF32" s="111"/>
      <c r="AG32" s="111"/>
      <c r="AH32" s="111"/>
      <c r="AI32" s="111"/>
      <c r="AJ32" s="111"/>
      <c r="AK32" s="111"/>
      <c r="AM32" s="111" t="s">
        <v>188</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273</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276</v>
      </c>
      <c r="D33" s="37"/>
      <c r="E33" s="54" t="s">
        <v>277</v>
      </c>
      <c r="F33" s="54"/>
      <c r="G33" s="54"/>
      <c r="H33" s="54"/>
      <c r="I33" s="54"/>
      <c r="J33" s="54"/>
      <c r="K33" s="54"/>
      <c r="L33" s="54"/>
      <c r="M33" s="54"/>
      <c r="N33" s="54"/>
      <c r="O33" s="54"/>
      <c r="P33" s="54"/>
      <c r="Q33" s="54"/>
      <c r="R33" s="54"/>
      <c r="S33" s="54"/>
      <c r="T33" s="54"/>
      <c r="U33" s="37" t="s">
        <v>276</v>
      </c>
      <c r="V33" s="37"/>
      <c r="W33" s="54" t="s">
        <v>277</v>
      </c>
      <c r="X33" s="54"/>
      <c r="Y33" s="54"/>
      <c r="Z33" s="54"/>
      <c r="AA33" s="54"/>
      <c r="AB33" s="54"/>
      <c r="AC33" s="54"/>
      <c r="AD33" s="54"/>
      <c r="AE33" s="54"/>
      <c r="AF33" s="54"/>
      <c r="AG33" s="54"/>
      <c r="AH33" s="54"/>
      <c r="AI33" s="54"/>
      <c r="AJ33" s="54"/>
      <c r="AK33" s="54"/>
      <c r="AL33" s="54"/>
      <c r="AM33" s="37" t="s">
        <v>276</v>
      </c>
      <c r="AN33" s="37"/>
      <c r="AO33" s="54" t="s">
        <v>277</v>
      </c>
      <c r="AP33" s="54"/>
      <c r="AQ33" s="54"/>
      <c r="AR33" s="54"/>
      <c r="AS33" s="54"/>
      <c r="AT33" s="54"/>
      <c r="AU33" s="54"/>
      <c r="AV33" s="54"/>
      <c r="AW33" s="54"/>
      <c r="AX33" s="54"/>
      <c r="AY33" s="54"/>
      <c r="AZ33" s="54"/>
      <c r="BA33" s="54"/>
      <c r="BB33" s="54"/>
      <c r="BC33" s="54"/>
      <c r="BD33" s="37"/>
      <c r="BE33" s="54" t="s">
        <v>280</v>
      </c>
      <c r="BF33" s="54"/>
      <c r="BG33" s="54" t="s">
        <v>281</v>
      </c>
      <c r="BH33" s="54"/>
      <c r="BI33" s="54"/>
      <c r="BJ33" s="54"/>
      <c r="BK33" s="54"/>
      <c r="BL33" s="54"/>
      <c r="BM33" s="54"/>
      <c r="BN33" s="54"/>
      <c r="BO33" s="54"/>
      <c r="BP33" s="54"/>
      <c r="BQ33" s="54"/>
      <c r="BR33" s="54"/>
      <c r="BS33" s="54"/>
      <c r="BT33" s="54"/>
      <c r="BU33" s="54"/>
      <c r="BV33" s="37"/>
      <c r="BW33" s="37" t="s">
        <v>280</v>
      </c>
      <c r="BX33" s="37"/>
      <c r="BY33" s="54" t="s">
        <v>283</v>
      </c>
      <c r="BZ33" s="54"/>
      <c r="CA33" s="54"/>
      <c r="CB33" s="54"/>
      <c r="CC33" s="54"/>
      <c r="CD33" s="54"/>
      <c r="CE33" s="54"/>
      <c r="CF33" s="54"/>
      <c r="CG33" s="54"/>
      <c r="CH33" s="54"/>
      <c r="CI33" s="54"/>
      <c r="CJ33" s="54"/>
      <c r="CK33" s="54"/>
      <c r="CL33" s="54"/>
      <c r="CM33" s="54"/>
      <c r="CN33" s="54"/>
      <c r="CO33" s="37" t="s">
        <v>276</v>
      </c>
      <c r="CP33" s="37"/>
      <c r="CQ33" s="54" t="s">
        <v>218</v>
      </c>
      <c r="CR33" s="54"/>
      <c r="CS33" s="54"/>
      <c r="CT33" s="54"/>
      <c r="CU33" s="54"/>
      <c r="CV33" s="54"/>
      <c r="CW33" s="54"/>
      <c r="CX33" s="54"/>
      <c r="CY33" s="54"/>
      <c r="CZ33" s="54"/>
      <c r="DA33" s="54"/>
      <c r="DB33" s="54"/>
      <c r="DC33" s="54"/>
      <c r="DD33" s="54"/>
      <c r="DE33" s="54"/>
      <c r="DF33" s="54"/>
      <c r="DG33" s="253" t="s">
        <v>284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徳島県市町村議会議員公務災害補償等組合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徳島県市町村総合事務組合（一般会計）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徳島県市町村総合事務組合（徳島滞納整理機構特別会計）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阿北火葬場管理組合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中央広域環境施設組合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徳島中央広域連合（一般会計）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徳島県後期高齢者医療広域連合（一般会計）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徳島県後期高齢者医療広域連合（後期高齢者医療事業会計）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阿北特別養護老人ホーム組合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0lRREk003d75xjCI52zVOb8AynqMdeCXSanXlCDYaOGSPRn8mzg6gFMurLHYMswtdH2ciWJjhPxuwAi+wW0hUA==" saltValue="5YuHwF96bJyPbOBEfEkXu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11</v>
      </c>
      <c r="C33" s="869"/>
      <c r="D33" s="869"/>
      <c r="E33" s="874" t="s">
        <v>5</v>
      </c>
      <c r="F33" s="878" t="s">
        <v>202</v>
      </c>
      <c r="G33" s="883" t="s">
        <v>522</v>
      </c>
      <c r="H33" s="883" t="s">
        <v>128</v>
      </c>
      <c r="I33" s="883" t="s">
        <v>310</v>
      </c>
      <c r="J33" s="887" t="s">
        <v>52</v>
      </c>
      <c r="K33" s="862"/>
      <c r="L33" s="862"/>
      <c r="M33" s="862"/>
      <c r="N33" s="862"/>
      <c r="O33" s="862"/>
      <c r="P33" s="862"/>
    </row>
    <row r="34" spans="1:16" ht="39" customHeight="1">
      <c r="A34" s="862"/>
      <c r="B34" s="864"/>
      <c r="C34" s="870" t="s">
        <v>449</v>
      </c>
      <c r="D34" s="870"/>
      <c r="E34" s="875"/>
      <c r="F34" s="879">
        <v>5.22</v>
      </c>
      <c r="G34" s="884">
        <v>6.24</v>
      </c>
      <c r="H34" s="884">
        <v>6.48</v>
      </c>
      <c r="I34" s="884">
        <v>6.45</v>
      </c>
      <c r="J34" s="888">
        <v>5.08</v>
      </c>
      <c r="K34" s="862"/>
      <c r="L34" s="862"/>
      <c r="M34" s="862"/>
      <c r="N34" s="862"/>
      <c r="O34" s="862"/>
      <c r="P34" s="862"/>
    </row>
    <row r="35" spans="1:16" ht="39" customHeight="1">
      <c r="A35" s="862"/>
      <c r="B35" s="865"/>
      <c r="C35" s="871" t="s">
        <v>161</v>
      </c>
      <c r="D35" s="871"/>
      <c r="E35" s="876"/>
      <c r="F35" s="880">
        <v>3.05</v>
      </c>
      <c r="G35" s="885">
        <v>4.05</v>
      </c>
      <c r="H35" s="885">
        <v>4.53</v>
      </c>
      <c r="I35" s="885">
        <v>4.6399999999999997</v>
      </c>
      <c r="J35" s="889">
        <v>4.34</v>
      </c>
      <c r="K35" s="862"/>
      <c r="L35" s="862"/>
      <c r="M35" s="862"/>
      <c r="N35" s="862"/>
      <c r="O35" s="862"/>
      <c r="P35" s="862"/>
    </row>
    <row r="36" spans="1:16" ht="39" customHeight="1">
      <c r="A36" s="862"/>
      <c r="B36" s="865"/>
      <c r="C36" s="871" t="s">
        <v>465</v>
      </c>
      <c r="D36" s="871"/>
      <c r="E36" s="876"/>
      <c r="F36" s="880">
        <v>6.32</v>
      </c>
      <c r="G36" s="885">
        <v>5.32</v>
      </c>
      <c r="H36" s="885">
        <v>5.53</v>
      </c>
      <c r="I36" s="885">
        <v>5.1100000000000003</v>
      </c>
      <c r="J36" s="889">
        <v>3.35</v>
      </c>
      <c r="K36" s="862"/>
      <c r="L36" s="862"/>
      <c r="M36" s="862"/>
      <c r="N36" s="862"/>
      <c r="O36" s="862"/>
      <c r="P36" s="862"/>
    </row>
    <row r="37" spans="1:16" ht="39" customHeight="1">
      <c r="A37" s="862"/>
      <c r="B37" s="865"/>
      <c r="C37" s="871" t="s">
        <v>462</v>
      </c>
      <c r="D37" s="871"/>
      <c r="E37" s="876"/>
      <c r="F37" s="880">
        <v>0.74</v>
      </c>
      <c r="G37" s="885">
        <v>0.97</v>
      </c>
      <c r="H37" s="885">
        <v>1.6</v>
      </c>
      <c r="I37" s="885">
        <v>1.84</v>
      </c>
      <c r="J37" s="889">
        <v>1.23</v>
      </c>
      <c r="K37" s="862"/>
      <c r="L37" s="862"/>
      <c r="M37" s="862"/>
      <c r="N37" s="862"/>
      <c r="O37" s="862"/>
      <c r="P37" s="862"/>
    </row>
    <row r="38" spans="1:16" ht="39" customHeight="1">
      <c r="A38" s="862"/>
      <c r="B38" s="865"/>
      <c r="C38" s="871" t="s">
        <v>308</v>
      </c>
      <c r="D38" s="871"/>
      <c r="E38" s="876"/>
      <c r="F38" s="880">
        <v>0.55000000000000004</v>
      </c>
      <c r="G38" s="885">
        <v>0.25</v>
      </c>
      <c r="H38" s="885">
        <v>0.5</v>
      </c>
      <c r="I38" s="885">
        <v>0.27</v>
      </c>
      <c r="J38" s="889">
        <v>0.44</v>
      </c>
      <c r="K38" s="862"/>
      <c r="L38" s="862"/>
      <c r="M38" s="862"/>
      <c r="N38" s="862"/>
      <c r="O38" s="862"/>
      <c r="P38" s="862"/>
    </row>
    <row r="39" spans="1:16" ht="39" customHeight="1">
      <c r="A39" s="862"/>
      <c r="B39" s="865"/>
      <c r="C39" s="871" t="s">
        <v>464</v>
      </c>
      <c r="D39" s="871"/>
      <c r="E39" s="876"/>
      <c r="F39" s="880">
        <v>1.e-002</v>
      </c>
      <c r="G39" s="885">
        <v>1.e-002</v>
      </c>
      <c r="H39" s="885">
        <v>2.e-002</v>
      </c>
      <c r="I39" s="885">
        <v>3.e-002</v>
      </c>
      <c r="J39" s="889">
        <v>2.e-002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487</v>
      </c>
      <c r="D42" s="871"/>
      <c r="E42" s="876"/>
      <c r="F42" s="880" t="s">
        <v>34</v>
      </c>
      <c r="G42" s="885" t="s">
        <v>34</v>
      </c>
      <c r="H42" s="885" t="s">
        <v>34</v>
      </c>
      <c r="I42" s="885" t="s">
        <v>34</v>
      </c>
      <c r="J42" s="889" t="s">
        <v>34</v>
      </c>
      <c r="K42" s="862"/>
      <c r="L42" s="862"/>
      <c r="M42" s="862"/>
      <c r="N42" s="862"/>
      <c r="O42" s="862"/>
      <c r="P42" s="862"/>
    </row>
    <row r="43" spans="1:16" ht="39" customHeight="1">
      <c r="A43" s="862"/>
      <c r="B43" s="867"/>
      <c r="C43" s="872" t="s">
        <v>245</v>
      </c>
      <c r="D43" s="872"/>
      <c r="E43" s="877"/>
      <c r="F43" s="881" t="s">
        <v>34</v>
      </c>
      <c r="G43" s="886" t="s">
        <v>34</v>
      </c>
      <c r="H43" s="886" t="s">
        <v>34</v>
      </c>
      <c r="I43" s="886" t="s">
        <v>34</v>
      </c>
      <c r="J43" s="890" t="s">
        <v>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eXAIHW0xu5lq16FIIX4VvaaZL7g7gwrYgLpv2z4FN2iYveWaL6q3uaCphg0EHlbMuUzPH7j6KNzDw7PMETYr2Q==" saltValue="UlQkGaWbT+t+Xo+ixT5fl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14</v>
      </c>
      <c r="P43" s="734"/>
      <c r="Q43" s="734"/>
      <c r="R43" s="734"/>
      <c r="S43" s="734"/>
      <c r="T43" s="734"/>
      <c r="U43" s="734"/>
    </row>
    <row r="44" spans="1:21" ht="30.75" customHeight="1">
      <c r="A44" s="734"/>
      <c r="B44" s="891" t="s">
        <v>16</v>
      </c>
      <c r="C44" s="905"/>
      <c r="D44" s="905"/>
      <c r="E44" s="924"/>
      <c r="F44" s="924"/>
      <c r="G44" s="924"/>
      <c r="H44" s="924"/>
      <c r="I44" s="924"/>
      <c r="J44" s="933" t="s">
        <v>5</v>
      </c>
      <c r="K44" s="941" t="s">
        <v>202</v>
      </c>
      <c r="L44" s="950" t="s">
        <v>522</v>
      </c>
      <c r="M44" s="950" t="s">
        <v>128</v>
      </c>
      <c r="N44" s="950" t="s">
        <v>310</v>
      </c>
      <c r="O44" s="959" t="s">
        <v>52</v>
      </c>
      <c r="P44" s="734"/>
      <c r="Q44" s="734"/>
      <c r="R44" s="734"/>
      <c r="S44" s="734"/>
      <c r="T44" s="734"/>
      <c r="U44" s="734"/>
    </row>
    <row r="45" spans="1:21" ht="30.75" customHeight="1">
      <c r="A45" s="734"/>
      <c r="B45" s="892" t="s">
        <v>20</v>
      </c>
      <c r="C45" s="906"/>
      <c r="D45" s="916"/>
      <c r="E45" s="925" t="s">
        <v>24</v>
      </c>
      <c r="F45" s="925"/>
      <c r="G45" s="925"/>
      <c r="H45" s="925"/>
      <c r="I45" s="925"/>
      <c r="J45" s="934"/>
      <c r="K45" s="942">
        <v>2321</v>
      </c>
      <c r="L45" s="951">
        <v>2351</v>
      </c>
      <c r="M45" s="951">
        <v>2392</v>
      </c>
      <c r="N45" s="951">
        <v>2342</v>
      </c>
      <c r="O45" s="960">
        <v>2251</v>
      </c>
      <c r="P45" s="734"/>
      <c r="Q45" s="734"/>
      <c r="R45" s="734"/>
      <c r="S45" s="734"/>
      <c r="T45" s="734"/>
      <c r="U45" s="734"/>
    </row>
    <row r="46" spans="1:21" ht="30.75" customHeight="1">
      <c r="A46" s="734"/>
      <c r="B46" s="893"/>
      <c r="C46" s="907"/>
      <c r="D46" s="917"/>
      <c r="E46" s="926" t="s">
        <v>25</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26</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21</v>
      </c>
      <c r="F48" s="926"/>
      <c r="G48" s="926"/>
      <c r="H48" s="926"/>
      <c r="I48" s="926"/>
      <c r="J48" s="935"/>
      <c r="K48" s="943">
        <v>495</v>
      </c>
      <c r="L48" s="952">
        <v>466</v>
      </c>
      <c r="M48" s="952">
        <v>417</v>
      </c>
      <c r="N48" s="952">
        <v>431</v>
      </c>
      <c r="O48" s="961">
        <v>402</v>
      </c>
      <c r="P48" s="734"/>
      <c r="Q48" s="734"/>
      <c r="R48" s="734"/>
      <c r="S48" s="734"/>
      <c r="T48" s="734"/>
      <c r="U48" s="734"/>
    </row>
    <row r="49" spans="1:21" ht="30.75" customHeight="1">
      <c r="A49" s="734"/>
      <c r="B49" s="893"/>
      <c r="C49" s="907"/>
      <c r="D49" s="917"/>
      <c r="E49" s="926" t="s">
        <v>28</v>
      </c>
      <c r="F49" s="926"/>
      <c r="G49" s="926"/>
      <c r="H49" s="926"/>
      <c r="I49" s="926"/>
      <c r="J49" s="935"/>
      <c r="K49" s="943">
        <v>85</v>
      </c>
      <c r="L49" s="952">
        <v>5</v>
      </c>
      <c r="M49" s="952">
        <v>5</v>
      </c>
      <c r="N49" s="952">
        <v>5</v>
      </c>
      <c r="O49" s="961">
        <v>5</v>
      </c>
      <c r="P49" s="734"/>
      <c r="Q49" s="734"/>
      <c r="R49" s="734"/>
      <c r="S49" s="734"/>
      <c r="T49" s="734"/>
      <c r="U49" s="734"/>
    </row>
    <row r="50" spans="1:21" ht="30.75" customHeight="1">
      <c r="A50" s="734"/>
      <c r="B50" s="893"/>
      <c r="C50" s="907"/>
      <c r="D50" s="917"/>
      <c r="E50" s="926" t="s">
        <v>30</v>
      </c>
      <c r="F50" s="926"/>
      <c r="G50" s="926"/>
      <c r="H50" s="926"/>
      <c r="I50" s="926"/>
      <c r="J50" s="935"/>
      <c r="K50" s="943" t="s">
        <v>34</v>
      </c>
      <c r="L50" s="952" t="s">
        <v>34</v>
      </c>
      <c r="M50" s="952" t="s">
        <v>34</v>
      </c>
      <c r="N50" s="952" t="s">
        <v>34</v>
      </c>
      <c r="O50" s="961" t="s">
        <v>34</v>
      </c>
      <c r="P50" s="734"/>
      <c r="Q50" s="734"/>
      <c r="R50" s="734"/>
      <c r="S50" s="734"/>
      <c r="T50" s="734"/>
      <c r="U50" s="734"/>
    </row>
    <row r="51" spans="1:21" ht="30.75" customHeight="1">
      <c r="A51" s="734"/>
      <c r="B51" s="894"/>
      <c r="C51" s="908"/>
      <c r="D51" s="918"/>
      <c r="E51" s="926" t="s">
        <v>31</v>
      </c>
      <c r="F51" s="926"/>
      <c r="G51" s="926"/>
      <c r="H51" s="926"/>
      <c r="I51" s="926"/>
      <c r="J51" s="935"/>
      <c r="K51" s="943" t="s">
        <v>34</v>
      </c>
      <c r="L51" s="952" t="s">
        <v>34</v>
      </c>
      <c r="M51" s="952" t="s">
        <v>34</v>
      </c>
      <c r="N51" s="952" t="s">
        <v>34</v>
      </c>
      <c r="O51" s="961" t="s">
        <v>34</v>
      </c>
      <c r="P51" s="734"/>
      <c r="Q51" s="734"/>
      <c r="R51" s="734"/>
      <c r="S51" s="734"/>
      <c r="T51" s="734"/>
      <c r="U51" s="734"/>
    </row>
    <row r="52" spans="1:21" ht="30.75" customHeight="1">
      <c r="A52" s="734"/>
      <c r="B52" s="895" t="s">
        <v>36</v>
      </c>
      <c r="C52" s="909"/>
      <c r="D52" s="918"/>
      <c r="E52" s="926" t="s">
        <v>42</v>
      </c>
      <c r="F52" s="926"/>
      <c r="G52" s="926"/>
      <c r="H52" s="926"/>
      <c r="I52" s="926"/>
      <c r="J52" s="935"/>
      <c r="K52" s="943">
        <v>2150</v>
      </c>
      <c r="L52" s="952">
        <v>2140</v>
      </c>
      <c r="M52" s="952">
        <v>2158</v>
      </c>
      <c r="N52" s="952">
        <v>2071</v>
      </c>
      <c r="O52" s="961">
        <v>1980</v>
      </c>
      <c r="P52" s="734"/>
      <c r="Q52" s="734"/>
      <c r="R52" s="734"/>
      <c r="S52" s="734"/>
      <c r="T52" s="734"/>
      <c r="U52" s="734"/>
    </row>
    <row r="53" spans="1:21" ht="30.75" customHeight="1">
      <c r="A53" s="734"/>
      <c r="B53" s="896" t="s">
        <v>43</v>
      </c>
      <c r="C53" s="910"/>
      <c r="D53" s="919"/>
      <c r="E53" s="927" t="s">
        <v>44</v>
      </c>
      <c r="F53" s="927"/>
      <c r="G53" s="927"/>
      <c r="H53" s="927"/>
      <c r="I53" s="927"/>
      <c r="J53" s="936"/>
      <c r="K53" s="944">
        <v>751</v>
      </c>
      <c r="L53" s="953">
        <v>682</v>
      </c>
      <c r="M53" s="953">
        <v>656</v>
      </c>
      <c r="N53" s="953">
        <v>707</v>
      </c>
      <c r="O53" s="962">
        <v>678</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202</v>
      </c>
      <c r="L57" s="954" t="s">
        <v>522</v>
      </c>
      <c r="M57" s="954" t="s">
        <v>128</v>
      </c>
      <c r="N57" s="954" t="s">
        <v>310</v>
      </c>
      <c r="O57" s="964" t="s">
        <v>52</v>
      </c>
      <c r="P57" s="734"/>
      <c r="Q57" s="734"/>
      <c r="R57" s="734"/>
      <c r="S57" s="734"/>
      <c r="T57" s="734"/>
      <c r="U57" s="734"/>
    </row>
    <row r="58" spans="1:21" ht="31.5" customHeight="1">
      <c r="B58" s="900" t="s">
        <v>56</v>
      </c>
      <c r="C58" s="913"/>
      <c r="D58" s="920" t="s">
        <v>59</v>
      </c>
      <c r="E58" s="929"/>
      <c r="F58" s="929"/>
      <c r="G58" s="929"/>
      <c r="H58" s="929"/>
      <c r="I58" s="929"/>
      <c r="J58" s="938"/>
      <c r="K58" s="947"/>
      <c r="L58" s="955"/>
      <c r="M58" s="955"/>
      <c r="N58" s="955"/>
      <c r="O58" s="965"/>
    </row>
    <row r="59" spans="1:21" ht="31.5" customHeight="1">
      <c r="B59" s="901"/>
      <c r="C59" s="914"/>
      <c r="D59" s="921" t="s">
        <v>61</v>
      </c>
      <c r="E59" s="930"/>
      <c r="F59" s="930"/>
      <c r="G59" s="930"/>
      <c r="H59" s="930"/>
      <c r="I59" s="930"/>
      <c r="J59" s="939"/>
      <c r="K59" s="948"/>
      <c r="L59" s="956"/>
      <c r="M59" s="956"/>
      <c r="N59" s="956"/>
      <c r="O59" s="966"/>
    </row>
    <row r="60" spans="1:21" ht="31.5" customHeight="1">
      <c r="B60" s="902"/>
      <c r="C60" s="915"/>
      <c r="D60" s="922" t="s">
        <v>46</v>
      </c>
      <c r="E60" s="931"/>
      <c r="F60" s="931"/>
      <c r="G60" s="931"/>
      <c r="H60" s="931"/>
      <c r="I60" s="931"/>
      <c r="J60" s="940"/>
      <c r="K60" s="949"/>
      <c r="L60" s="957"/>
      <c r="M60" s="957"/>
      <c r="N60" s="957"/>
      <c r="O60" s="967"/>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rFvNuWPIw3sj2+1KaLKrpUb191tuvxo246V8I2v+j6+mrQ8GISSwmjV7ZS9Qs150Ec+SmAXSkzqQfF+B6BYww==" saltValue="r9ULATSm8XestkrQWfB29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14</v>
      </c>
    </row>
    <row r="40" spans="2:13" ht="27.75" customHeight="1">
      <c r="B40" s="891" t="s">
        <v>16</v>
      </c>
      <c r="C40" s="905"/>
      <c r="D40" s="905"/>
      <c r="E40" s="924"/>
      <c r="F40" s="924"/>
      <c r="G40" s="924"/>
      <c r="H40" s="933" t="s">
        <v>5</v>
      </c>
      <c r="I40" s="941" t="s">
        <v>202</v>
      </c>
      <c r="J40" s="950" t="s">
        <v>522</v>
      </c>
      <c r="K40" s="950" t="s">
        <v>128</v>
      </c>
      <c r="L40" s="950" t="s">
        <v>310</v>
      </c>
      <c r="M40" s="990" t="s">
        <v>52</v>
      </c>
    </row>
    <row r="41" spans="2:13" ht="27.75" customHeight="1">
      <c r="B41" s="892" t="s">
        <v>66</v>
      </c>
      <c r="C41" s="906"/>
      <c r="D41" s="916"/>
      <c r="E41" s="973" t="s">
        <v>67</v>
      </c>
      <c r="F41" s="973"/>
      <c r="G41" s="973"/>
      <c r="H41" s="979"/>
      <c r="I41" s="983">
        <v>25705</v>
      </c>
      <c r="J41" s="987">
        <v>24165</v>
      </c>
      <c r="K41" s="987">
        <v>22382</v>
      </c>
      <c r="L41" s="987">
        <v>21026</v>
      </c>
      <c r="M41" s="991">
        <v>20870</v>
      </c>
    </row>
    <row r="42" spans="2:13" ht="27.75" customHeight="1">
      <c r="B42" s="893"/>
      <c r="C42" s="907"/>
      <c r="D42" s="917"/>
      <c r="E42" s="974" t="s">
        <v>70</v>
      </c>
      <c r="F42" s="974"/>
      <c r="G42" s="974"/>
      <c r="H42" s="980"/>
      <c r="I42" s="984" t="s">
        <v>34</v>
      </c>
      <c r="J42" s="988" t="s">
        <v>34</v>
      </c>
      <c r="K42" s="988" t="s">
        <v>34</v>
      </c>
      <c r="L42" s="988" t="s">
        <v>34</v>
      </c>
      <c r="M42" s="992" t="s">
        <v>34</v>
      </c>
    </row>
    <row r="43" spans="2:13" ht="27.75" customHeight="1">
      <c r="B43" s="893"/>
      <c r="C43" s="907"/>
      <c r="D43" s="917"/>
      <c r="E43" s="974" t="s">
        <v>7</v>
      </c>
      <c r="F43" s="974"/>
      <c r="G43" s="974"/>
      <c r="H43" s="980"/>
      <c r="I43" s="984">
        <v>8135</v>
      </c>
      <c r="J43" s="988">
        <v>7174</v>
      </c>
      <c r="K43" s="988">
        <v>6214</v>
      </c>
      <c r="L43" s="988">
        <v>5777</v>
      </c>
      <c r="M43" s="992">
        <v>5350</v>
      </c>
    </row>
    <row r="44" spans="2:13" ht="27.75" customHeight="1">
      <c r="B44" s="893"/>
      <c r="C44" s="907"/>
      <c r="D44" s="917"/>
      <c r="E44" s="974" t="s">
        <v>2</v>
      </c>
      <c r="F44" s="974"/>
      <c r="G44" s="974"/>
      <c r="H44" s="980"/>
      <c r="I44" s="984">
        <v>57</v>
      </c>
      <c r="J44" s="988">
        <v>34</v>
      </c>
      <c r="K44" s="988">
        <v>29</v>
      </c>
      <c r="L44" s="988">
        <v>25</v>
      </c>
      <c r="M44" s="992">
        <v>16</v>
      </c>
    </row>
    <row r="45" spans="2:13" ht="27.75" customHeight="1">
      <c r="B45" s="893"/>
      <c r="C45" s="907"/>
      <c r="D45" s="917"/>
      <c r="E45" s="974" t="s">
        <v>71</v>
      </c>
      <c r="F45" s="974"/>
      <c r="G45" s="974"/>
      <c r="H45" s="980"/>
      <c r="I45" s="984">
        <v>2763</v>
      </c>
      <c r="J45" s="988">
        <v>2681</v>
      </c>
      <c r="K45" s="988">
        <v>2679</v>
      </c>
      <c r="L45" s="988">
        <v>2626</v>
      </c>
      <c r="M45" s="992">
        <v>2633</v>
      </c>
    </row>
    <row r="46" spans="2:13" ht="27.75" customHeight="1">
      <c r="B46" s="893"/>
      <c r="C46" s="907"/>
      <c r="D46" s="918"/>
      <c r="E46" s="974" t="s">
        <v>73</v>
      </c>
      <c r="F46" s="974"/>
      <c r="G46" s="974"/>
      <c r="H46" s="980"/>
      <c r="I46" s="984" t="s">
        <v>34</v>
      </c>
      <c r="J46" s="988" t="s">
        <v>34</v>
      </c>
      <c r="K46" s="988" t="s">
        <v>34</v>
      </c>
      <c r="L46" s="988" t="s">
        <v>34</v>
      </c>
      <c r="M46" s="992" t="s">
        <v>34</v>
      </c>
    </row>
    <row r="47" spans="2:13" ht="27.75" customHeight="1">
      <c r="B47" s="893"/>
      <c r="C47" s="907"/>
      <c r="D47" s="971"/>
      <c r="E47" s="975" t="s">
        <v>77</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27</v>
      </c>
      <c r="F49" s="974"/>
      <c r="G49" s="974"/>
      <c r="H49" s="980"/>
      <c r="I49" s="984" t="s">
        <v>34</v>
      </c>
      <c r="J49" s="988" t="s">
        <v>34</v>
      </c>
      <c r="K49" s="988" t="s">
        <v>34</v>
      </c>
      <c r="L49" s="988" t="s">
        <v>34</v>
      </c>
      <c r="M49" s="992" t="s">
        <v>34</v>
      </c>
    </row>
    <row r="50" spans="2:13" ht="27.75" customHeight="1">
      <c r="B50" s="968" t="s">
        <v>84</v>
      </c>
      <c r="C50" s="970"/>
      <c r="D50" s="972"/>
      <c r="E50" s="974" t="s">
        <v>68</v>
      </c>
      <c r="F50" s="974"/>
      <c r="G50" s="974"/>
      <c r="H50" s="980"/>
      <c r="I50" s="984">
        <v>7995</v>
      </c>
      <c r="J50" s="988">
        <v>8812</v>
      </c>
      <c r="K50" s="988">
        <v>9360</v>
      </c>
      <c r="L50" s="988">
        <v>9673</v>
      </c>
      <c r="M50" s="992">
        <v>8992</v>
      </c>
    </row>
    <row r="51" spans="2:13" ht="27.75" customHeight="1">
      <c r="B51" s="893"/>
      <c r="C51" s="907"/>
      <c r="D51" s="917"/>
      <c r="E51" s="974" t="s">
        <v>87</v>
      </c>
      <c r="F51" s="974"/>
      <c r="G51" s="974"/>
      <c r="H51" s="980"/>
      <c r="I51" s="984">
        <v>45</v>
      </c>
      <c r="J51" s="988">
        <v>19</v>
      </c>
      <c r="K51" s="988" t="s">
        <v>34</v>
      </c>
      <c r="L51" s="988" t="s">
        <v>34</v>
      </c>
      <c r="M51" s="992" t="s">
        <v>34</v>
      </c>
    </row>
    <row r="52" spans="2:13" ht="27.75" customHeight="1">
      <c r="B52" s="894"/>
      <c r="C52" s="908"/>
      <c r="D52" s="917"/>
      <c r="E52" s="974" t="s">
        <v>35</v>
      </c>
      <c r="F52" s="974"/>
      <c r="G52" s="974"/>
      <c r="H52" s="980"/>
      <c r="I52" s="984">
        <v>24638</v>
      </c>
      <c r="J52" s="988">
        <v>23326</v>
      </c>
      <c r="K52" s="988">
        <v>21607</v>
      </c>
      <c r="L52" s="988">
        <v>20076</v>
      </c>
      <c r="M52" s="992">
        <v>19651</v>
      </c>
    </row>
    <row r="53" spans="2:13" ht="27.75" customHeight="1">
      <c r="B53" s="896" t="s">
        <v>43</v>
      </c>
      <c r="C53" s="910"/>
      <c r="D53" s="919"/>
      <c r="E53" s="976" t="s">
        <v>90</v>
      </c>
      <c r="F53" s="976"/>
      <c r="G53" s="976"/>
      <c r="H53" s="982"/>
      <c r="I53" s="985">
        <v>3982</v>
      </c>
      <c r="J53" s="989">
        <v>1896</v>
      </c>
      <c r="K53" s="989">
        <v>338</v>
      </c>
      <c r="L53" s="989">
        <v>-295</v>
      </c>
      <c r="M53" s="993">
        <v>227</v>
      </c>
    </row>
    <row r="54" spans="2:13" ht="27.75" customHeight="1">
      <c r="B54" s="969"/>
      <c r="C54" s="868"/>
      <c r="D54" s="868"/>
      <c r="E54" s="977"/>
      <c r="F54" s="977"/>
      <c r="G54" s="977"/>
      <c r="H54" s="977"/>
      <c r="I54" s="986"/>
      <c r="J54" s="986"/>
      <c r="K54" s="986"/>
      <c r="L54" s="986"/>
      <c r="M54" s="986"/>
    </row>
    <row r="55" spans="2:13" ht="13.2"/>
  </sheetData>
  <sheetProtection algorithmName="SHA-512" hashValue="7vDnUjlQr/tfNiD85dnIdPzyGEOjfnxh9lCzBn6sOYswVeBXFuewDYESa0vIyDW2iUupCskii7viPR7z1481Cg==" saltValue="J72hFaoHvQcrawwetL/RR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3</v>
      </c>
      <c r="C54" s="1000"/>
      <c r="D54" s="1000"/>
      <c r="E54" s="1009" t="s">
        <v>5</v>
      </c>
      <c r="F54" s="1016" t="s">
        <v>128</v>
      </c>
      <c r="G54" s="1016" t="s">
        <v>310</v>
      </c>
      <c r="H54" s="1024" t="s">
        <v>52</v>
      </c>
    </row>
    <row r="55" spans="2:8" ht="52.5" customHeight="1">
      <c r="B55" s="995"/>
      <c r="C55" s="1001" t="s">
        <v>53</v>
      </c>
      <c r="D55" s="1001"/>
      <c r="E55" s="1010"/>
      <c r="F55" s="1017">
        <v>3306</v>
      </c>
      <c r="G55" s="1017">
        <v>3426</v>
      </c>
      <c r="H55" s="1025">
        <v>3426</v>
      </c>
    </row>
    <row r="56" spans="2:8" ht="52.5" customHeight="1">
      <c r="B56" s="996"/>
      <c r="C56" s="1002" t="s">
        <v>18</v>
      </c>
      <c r="D56" s="1002"/>
      <c r="E56" s="1011"/>
      <c r="F56" s="1018">
        <v>3334</v>
      </c>
      <c r="G56" s="1018">
        <v>3644</v>
      </c>
      <c r="H56" s="1026">
        <v>3424</v>
      </c>
    </row>
    <row r="57" spans="2:8" ht="53.25" customHeight="1">
      <c r="B57" s="996"/>
      <c r="C57" s="1003" t="s">
        <v>96</v>
      </c>
      <c r="D57" s="1003"/>
      <c r="E57" s="1012"/>
      <c r="F57" s="1019">
        <v>4833</v>
      </c>
      <c r="G57" s="1019">
        <v>4585</v>
      </c>
      <c r="H57" s="1027">
        <v>3975</v>
      </c>
    </row>
    <row r="58" spans="2:8" ht="45.75" customHeight="1">
      <c r="B58" s="997"/>
      <c r="C58" s="1004" t="s">
        <v>493</v>
      </c>
      <c r="D58" s="1007"/>
      <c r="E58" s="1013"/>
      <c r="F58" s="1020">
        <v>2772</v>
      </c>
      <c r="G58" s="1020">
        <v>2697</v>
      </c>
      <c r="H58" s="1028">
        <v>2622</v>
      </c>
    </row>
    <row r="59" spans="2:8" ht="45.75" customHeight="1">
      <c r="B59" s="997"/>
      <c r="C59" s="1004" t="s">
        <v>529</v>
      </c>
      <c r="D59" s="1007"/>
      <c r="E59" s="1013"/>
      <c r="F59" s="1020">
        <v>724</v>
      </c>
      <c r="G59" s="1020">
        <v>724</v>
      </c>
      <c r="H59" s="1028">
        <v>724</v>
      </c>
    </row>
    <row r="60" spans="2:8" ht="45.75" customHeight="1">
      <c r="B60" s="997"/>
      <c r="C60" s="1004" t="s">
        <v>530</v>
      </c>
      <c r="D60" s="1007"/>
      <c r="E60" s="1013"/>
      <c r="F60" s="1020">
        <v>910</v>
      </c>
      <c r="G60" s="1020">
        <v>737</v>
      </c>
      <c r="H60" s="1028">
        <v>217</v>
      </c>
    </row>
    <row r="61" spans="2:8" ht="45.75" customHeight="1">
      <c r="B61" s="997"/>
      <c r="C61" s="1004" t="s">
        <v>531</v>
      </c>
      <c r="D61" s="1007"/>
      <c r="E61" s="1013"/>
      <c r="F61" s="1020">
        <v>103</v>
      </c>
      <c r="G61" s="1020">
        <v>104</v>
      </c>
      <c r="H61" s="1028">
        <v>105</v>
      </c>
    </row>
    <row r="62" spans="2:8" ht="45.75" customHeight="1">
      <c r="B62" s="998"/>
      <c r="C62" s="1005" t="s">
        <v>532</v>
      </c>
      <c r="D62" s="1008"/>
      <c r="E62" s="1014"/>
      <c r="F62" s="1021">
        <v>100</v>
      </c>
      <c r="G62" s="1021">
        <v>95</v>
      </c>
      <c r="H62" s="1029">
        <v>90</v>
      </c>
    </row>
    <row r="63" spans="2:8" ht="52.5" customHeight="1">
      <c r="B63" s="999"/>
      <c r="C63" s="1006" t="s">
        <v>98</v>
      </c>
      <c r="D63" s="1006"/>
      <c r="E63" s="1015"/>
      <c r="F63" s="1022">
        <v>11473</v>
      </c>
      <c r="G63" s="1022">
        <v>11655</v>
      </c>
      <c r="H63" s="1030">
        <v>10825</v>
      </c>
    </row>
    <row r="64" spans="2:8" ht="13.2"/>
  </sheetData>
  <sheetProtection algorithmName="SHA-512" hashValue="g2dmnT/G2e2m4WF/bMnaDpINtGO7gIe4mMvw9QNzFmJfqDHmkwXzP/AxLc8aCRQ32fRemO8YJkQ4DC/fRoDAaA==" saltValue="dppw/kW4SEHmQ+hG05F+K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97</v>
      </c>
      <c r="G2" s="818"/>
      <c r="H2" s="828"/>
    </row>
    <row r="3" spans="1:8">
      <c r="A3" s="782" t="s">
        <v>518</v>
      </c>
      <c r="B3" s="767"/>
      <c r="C3" s="1039"/>
      <c r="D3" s="1042">
        <v>45908</v>
      </c>
      <c r="E3" s="1044"/>
      <c r="F3" s="1047">
        <v>92632</v>
      </c>
      <c r="G3" s="1049"/>
      <c r="H3" s="1052"/>
    </row>
    <row r="4" spans="1:8">
      <c r="A4" s="754"/>
      <c r="B4" s="766"/>
      <c r="C4" s="1040"/>
      <c r="D4" s="1043">
        <v>28160</v>
      </c>
      <c r="E4" s="1045"/>
      <c r="F4" s="1048">
        <v>47978</v>
      </c>
      <c r="G4" s="1050"/>
      <c r="H4" s="1053"/>
    </row>
    <row r="5" spans="1:8">
      <c r="A5" s="782" t="s">
        <v>295</v>
      </c>
      <c r="B5" s="767"/>
      <c r="C5" s="1039"/>
      <c r="D5" s="1042">
        <v>39817</v>
      </c>
      <c r="E5" s="1044"/>
      <c r="F5" s="1047">
        <v>96469</v>
      </c>
      <c r="G5" s="1049"/>
      <c r="H5" s="1052"/>
    </row>
    <row r="6" spans="1:8">
      <c r="A6" s="754"/>
      <c r="B6" s="766"/>
      <c r="C6" s="1040"/>
      <c r="D6" s="1043">
        <v>21296</v>
      </c>
      <c r="E6" s="1045"/>
      <c r="F6" s="1048">
        <v>49775</v>
      </c>
      <c r="G6" s="1050"/>
      <c r="H6" s="1053"/>
    </row>
    <row r="7" spans="1:8">
      <c r="A7" s="782" t="s">
        <v>285</v>
      </c>
      <c r="B7" s="767"/>
      <c r="C7" s="1039"/>
      <c r="D7" s="1042">
        <v>25361</v>
      </c>
      <c r="E7" s="1044"/>
      <c r="F7" s="1047">
        <v>85743</v>
      </c>
      <c r="G7" s="1049"/>
      <c r="H7" s="1052"/>
    </row>
    <row r="8" spans="1:8">
      <c r="A8" s="754"/>
      <c r="B8" s="766"/>
      <c r="C8" s="1040"/>
      <c r="D8" s="1043">
        <v>17790</v>
      </c>
      <c r="E8" s="1045"/>
      <c r="F8" s="1048">
        <v>45231</v>
      </c>
      <c r="G8" s="1050"/>
      <c r="H8" s="1053"/>
    </row>
    <row r="9" spans="1:8">
      <c r="A9" s="782" t="s">
        <v>57</v>
      </c>
      <c r="B9" s="767"/>
      <c r="C9" s="1039"/>
      <c r="D9" s="1042">
        <v>40158</v>
      </c>
      <c r="E9" s="1044"/>
      <c r="F9" s="1047">
        <v>92509</v>
      </c>
      <c r="G9" s="1049"/>
      <c r="H9" s="1052"/>
    </row>
    <row r="10" spans="1:8">
      <c r="A10" s="754"/>
      <c r="B10" s="766"/>
      <c r="C10" s="1040"/>
      <c r="D10" s="1043">
        <v>22436</v>
      </c>
      <c r="E10" s="1045"/>
      <c r="F10" s="1048">
        <v>52274</v>
      </c>
      <c r="G10" s="1050"/>
      <c r="H10" s="1053"/>
    </row>
    <row r="11" spans="1:8">
      <c r="A11" s="782" t="s">
        <v>520</v>
      </c>
      <c r="B11" s="767"/>
      <c r="C11" s="1039"/>
      <c r="D11" s="1042">
        <v>103667</v>
      </c>
      <c r="E11" s="1044"/>
      <c r="F11" s="1047">
        <v>98544</v>
      </c>
      <c r="G11" s="1049"/>
      <c r="H11" s="1052"/>
    </row>
    <row r="12" spans="1:8">
      <c r="A12" s="754"/>
      <c r="B12" s="766"/>
      <c r="C12" s="1041"/>
      <c r="D12" s="1043">
        <v>35079</v>
      </c>
      <c r="E12" s="1045"/>
      <c r="F12" s="1048">
        <v>55816</v>
      </c>
      <c r="G12" s="1050"/>
      <c r="H12" s="1053"/>
    </row>
    <row r="13" spans="1:8">
      <c r="A13" s="782"/>
      <c r="B13" s="767"/>
      <c r="C13" s="1039"/>
      <c r="D13" s="1042">
        <v>50982</v>
      </c>
      <c r="E13" s="1044"/>
      <c r="F13" s="1047">
        <v>93179</v>
      </c>
      <c r="G13" s="1051"/>
      <c r="H13" s="1052"/>
    </row>
    <row r="14" spans="1:8">
      <c r="A14" s="754"/>
      <c r="B14" s="766"/>
      <c r="C14" s="1040"/>
      <c r="D14" s="1043">
        <v>24952</v>
      </c>
      <c r="E14" s="1045"/>
      <c r="F14" s="1048">
        <v>50215</v>
      </c>
      <c r="G14" s="1050"/>
      <c r="H14" s="1053"/>
    </row>
    <row r="17" spans="1:11">
      <c r="A17" s="1031" t="s">
        <v>99</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100</v>
      </c>
      <c r="B19" s="1032">
        <f>ROUND(VALUE(SUBSTITUTE(実質収支比率等に係る経年分析!F$48,"▲","-")),2)</f>
        <v>5.22</v>
      </c>
      <c r="C19" s="1032">
        <f>ROUND(VALUE(SUBSTITUTE(実質収支比率等に係る経年分析!G$48,"▲","-")),2)</f>
        <v>6.24</v>
      </c>
      <c r="D19" s="1032">
        <f>ROUND(VALUE(SUBSTITUTE(実質収支比率等に係る経年分析!H$48,"▲","-")),2)</f>
        <v>6.48</v>
      </c>
      <c r="E19" s="1032">
        <f>ROUND(VALUE(SUBSTITUTE(実質収支比率等に係る経年分析!I$48,"▲","-")),2)</f>
        <v>6.46</v>
      </c>
      <c r="F19" s="1032">
        <f>ROUND(VALUE(SUBSTITUTE(実質収支比率等に係る経年分析!J$48,"▲","-")),2)</f>
        <v>5.08</v>
      </c>
    </row>
    <row r="20" spans="1:11">
      <c r="A20" s="1032" t="s">
        <v>101</v>
      </c>
      <c r="B20" s="1032">
        <f>ROUND(VALUE(SUBSTITUTE(実質収支比率等に係る経年分析!F$47,"▲","-")),2)</f>
        <v>22.97</v>
      </c>
      <c r="C20" s="1032">
        <f>ROUND(VALUE(SUBSTITUTE(実質収支比率等に係る経年分析!G$47,"▲","-")),2)</f>
        <v>21.97</v>
      </c>
      <c r="D20" s="1032">
        <f>ROUND(VALUE(SUBSTITUTE(実質収支比率等に係る経年分析!H$47,"▲","-")),2)</f>
        <v>25.86</v>
      </c>
      <c r="E20" s="1032">
        <f>ROUND(VALUE(SUBSTITUTE(実質収支比率等に係る経年分析!I$47,"▲","-")),2)</f>
        <v>27</v>
      </c>
      <c r="F20" s="1032">
        <f>ROUND(VALUE(SUBSTITUTE(実質収支比率等に係る経年分析!J$47,"▲","-")),2)</f>
        <v>26.81</v>
      </c>
    </row>
    <row r="21" spans="1:11">
      <c r="A21" s="1032" t="s">
        <v>33</v>
      </c>
      <c r="B21" s="1032">
        <f>IF(ISNUMBER(VALUE(SUBSTITUTE(実質収支比率等に係る経年分析!F$49,"▲","-"))),ROUND(VALUE(SUBSTITUTE(実質収支比率等に係る経年分析!F$49,"▲","-")),2),NA())</f>
        <v>-1.55</v>
      </c>
      <c r="C21" s="1032">
        <f>IF(ISNUMBER(VALUE(SUBSTITUTE(実質収支比率等に係る経年分析!G$49,"▲","-"))),ROUND(VALUE(SUBSTITUTE(実質収支比率等に係る経年分析!G$49,"▲","-")),2),NA())</f>
        <v>4.28</v>
      </c>
      <c r="D21" s="1032">
        <f>IF(ISNUMBER(VALUE(SUBSTITUTE(実質収支比率等に係る経年分析!H$49,"▲","-"))),ROUND(VALUE(SUBSTITUTE(実質収支比率等に係る経年分析!H$49,"▲","-")),2),NA())</f>
        <v>3.36</v>
      </c>
      <c r="E21" s="1032">
        <f>IF(ISNUMBER(VALUE(SUBSTITUTE(実質収支比率等に係る経年分析!I$49,"▲","-"))),ROUND(VALUE(SUBSTITUTE(実質収支比率等に係る経年分析!I$49,"▲","-")),2),NA())</f>
        <v>0.87</v>
      </c>
      <c r="F21" s="1032">
        <f>IF(ISNUMBER(VALUE(SUBSTITUTE(実質収支比率等に係る経年分析!J$49,"▲","-"))),ROUND(VALUE(SUBSTITUTE(実質収支比率等に係る経年分析!J$49,"▲","-")),2),NA())</f>
        <v>1.01</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102</v>
      </c>
      <c r="C26" s="1033" t="s">
        <v>38</v>
      </c>
      <c r="D26" s="1033" t="s">
        <v>102</v>
      </c>
      <c r="E26" s="1033" t="s">
        <v>38</v>
      </c>
      <c r="F26" s="1033" t="s">
        <v>102</v>
      </c>
      <c r="G26" s="1033" t="s">
        <v>38</v>
      </c>
      <c r="H26" s="1033" t="s">
        <v>102</v>
      </c>
      <c r="I26" s="1033" t="s">
        <v>38</v>
      </c>
      <c r="J26" s="1033" t="s">
        <v>102</v>
      </c>
      <c r="K26" s="1033" t="s">
        <v>38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3.e-002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2.e-002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0.55000000000000004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0.44</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0.74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0.97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1.84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1.23</v>
      </c>
    </row>
    <row r="34" spans="1:16">
      <c r="A34" s="1033" t="str">
        <f>IF('連結実質赤字比率に係る赤字・黒字の構成分析'!C$36="",NA(),'連結実質赤字比率に係る赤字・黒字の構成分析'!C$36)</f>
        <v>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6.32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5.32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5.53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5.1100000000000003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3.35</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3.05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4.05</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4.53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4.6399999999999997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4.34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5.22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6.24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6.48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6.45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5.08</v>
      </c>
    </row>
    <row r="39" spans="1:16">
      <c r="A39" s="1031" t="s">
        <v>104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17</v>
      </c>
      <c r="C41" s="1034"/>
      <c r="D41" s="1034" t="s">
        <v>105</v>
      </c>
      <c r="E41" s="1034" t="s">
        <v>17</v>
      </c>
      <c r="F41" s="1034"/>
      <c r="G41" s="1034" t="s">
        <v>105</v>
      </c>
      <c r="H41" s="1034" t="s">
        <v>17</v>
      </c>
      <c r="I41" s="1034"/>
      <c r="J41" s="1034" t="s">
        <v>105</v>
      </c>
      <c r="K41" s="1034" t="s">
        <v>17</v>
      </c>
      <c r="L41" s="1034"/>
      <c r="M41" s="1034" t="s">
        <v>105</v>
      </c>
      <c r="N41" s="1034" t="s">
        <v>17</v>
      </c>
      <c r="O41" s="1034"/>
      <c r="P41" s="1034" t="s">
        <v>105</v>
      </c>
    </row>
    <row r="42" spans="1:16">
      <c r="A42" s="1034" t="s">
        <v>88</v>
      </c>
      <c r="B42" s="1034"/>
      <c r="C42" s="1034"/>
      <c r="D42" s="1034">
        <f>'実質公債費比率（分子）の構造'!K$52</f>
        <v>2150</v>
      </c>
      <c r="E42" s="1034"/>
      <c r="F42" s="1034"/>
      <c r="G42" s="1034">
        <f>'実質公債費比率（分子）の構造'!L$52</f>
        <v>2140</v>
      </c>
      <c r="H42" s="1034"/>
      <c r="I42" s="1034"/>
      <c r="J42" s="1034">
        <f>'実質公債費比率（分子）の構造'!M$52</f>
        <v>2158</v>
      </c>
      <c r="K42" s="1034"/>
      <c r="L42" s="1034"/>
      <c r="M42" s="1034">
        <f>'実質公債費比率（分子）の構造'!N$52</f>
        <v>2071</v>
      </c>
      <c r="N42" s="1034"/>
      <c r="O42" s="1034"/>
      <c r="P42" s="1034">
        <f>'実質公債費比率（分子）の構造'!O$52</f>
        <v>1980</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28</v>
      </c>
      <c r="B45" s="1034">
        <f>'実質公債費比率（分子）の構造'!K$49</f>
        <v>85</v>
      </c>
      <c r="C45" s="1034"/>
      <c r="D45" s="1034"/>
      <c r="E45" s="1034">
        <f>'実質公債費比率（分子）の構造'!L$49</f>
        <v>5</v>
      </c>
      <c r="F45" s="1034"/>
      <c r="G45" s="1034"/>
      <c r="H45" s="1034">
        <f>'実質公債費比率（分子）の構造'!M$49</f>
        <v>5</v>
      </c>
      <c r="I45" s="1034"/>
      <c r="J45" s="1034"/>
      <c r="K45" s="1034">
        <f>'実質公債費比率（分子）の構造'!N$49</f>
        <v>5</v>
      </c>
      <c r="L45" s="1034"/>
      <c r="M45" s="1034"/>
      <c r="N45" s="1034">
        <f>'実質公債費比率（分子）の構造'!O$49</f>
        <v>5</v>
      </c>
      <c r="O45" s="1034"/>
      <c r="P45" s="1034"/>
    </row>
    <row r="46" spans="1:16">
      <c r="A46" s="1034" t="s">
        <v>21</v>
      </c>
      <c r="B46" s="1034">
        <f>'実質公債費比率（分子）の構造'!K$48</f>
        <v>495</v>
      </c>
      <c r="C46" s="1034"/>
      <c r="D46" s="1034"/>
      <c r="E46" s="1034">
        <f>'実質公債費比率（分子）の構造'!L$48</f>
        <v>466</v>
      </c>
      <c r="F46" s="1034"/>
      <c r="G46" s="1034"/>
      <c r="H46" s="1034">
        <f>'実質公債費比率（分子）の構造'!M$48</f>
        <v>417</v>
      </c>
      <c r="I46" s="1034"/>
      <c r="J46" s="1034"/>
      <c r="K46" s="1034">
        <f>'実質公債費比率（分子）の構造'!N$48</f>
        <v>431</v>
      </c>
      <c r="L46" s="1034"/>
      <c r="M46" s="1034"/>
      <c r="N46" s="1034">
        <f>'実質公債費比率（分子）の構造'!O$48</f>
        <v>402</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2321</v>
      </c>
      <c r="C49" s="1034"/>
      <c r="D49" s="1034"/>
      <c r="E49" s="1034">
        <f>'実質公債費比率（分子）の構造'!L$45</f>
        <v>2351</v>
      </c>
      <c r="F49" s="1034"/>
      <c r="G49" s="1034"/>
      <c r="H49" s="1034">
        <f>'実質公債費比率（分子）の構造'!M$45</f>
        <v>2392</v>
      </c>
      <c r="I49" s="1034"/>
      <c r="J49" s="1034"/>
      <c r="K49" s="1034">
        <f>'実質公債費比率（分子）の構造'!N$45</f>
        <v>2342</v>
      </c>
      <c r="L49" s="1034"/>
      <c r="M49" s="1034"/>
      <c r="N49" s="1034">
        <f>'実質公債費比率（分子）の構造'!O$45</f>
        <v>2251</v>
      </c>
      <c r="O49" s="1034"/>
      <c r="P49" s="1034"/>
    </row>
    <row r="50" spans="1:16">
      <c r="A50" s="1034" t="s">
        <v>44</v>
      </c>
      <c r="B50" s="1034" t="e">
        <f>NA()</f>
        <v>#N/A</v>
      </c>
      <c r="C50" s="1034">
        <f>IF(ISNUMBER('実質公債費比率（分子）の構造'!K$53),'実質公債費比率（分子）の構造'!K$53,NA())</f>
        <v>751</v>
      </c>
      <c r="D50" s="1034" t="e">
        <f>NA()</f>
        <v>#N/A</v>
      </c>
      <c r="E50" s="1034" t="e">
        <f>NA()</f>
        <v>#N/A</v>
      </c>
      <c r="F50" s="1034">
        <f>IF(ISNUMBER('実質公債費比率（分子）の構造'!L$53),'実質公債費比率（分子）の構造'!L$53,NA())</f>
        <v>682</v>
      </c>
      <c r="G50" s="1034" t="e">
        <f>NA()</f>
        <v>#N/A</v>
      </c>
      <c r="H50" s="1034" t="e">
        <f>NA()</f>
        <v>#N/A</v>
      </c>
      <c r="I50" s="1034">
        <f>IF(ISNUMBER('実質公債費比率（分子）の構造'!M$53),'実質公債費比率（分子）の構造'!M$53,NA())</f>
        <v>656</v>
      </c>
      <c r="J50" s="1034" t="e">
        <f>NA()</f>
        <v>#N/A</v>
      </c>
      <c r="K50" s="1034" t="e">
        <f>NA()</f>
        <v>#N/A</v>
      </c>
      <c r="L50" s="1034">
        <f>IF(ISNUMBER('実質公債費比率（分子）の構造'!N$53),'実質公債費比率（分子）の構造'!N$53,NA())</f>
        <v>707</v>
      </c>
      <c r="M50" s="1034" t="e">
        <f>NA()</f>
        <v>#N/A</v>
      </c>
      <c r="N50" s="1034" t="e">
        <f>NA()</f>
        <v>#N/A</v>
      </c>
      <c r="O50" s="1034">
        <f>IF(ISNUMBER('実質公債費比率（分子）の構造'!O$53),'実質公債費比率（分子）の構造'!O$53,NA())</f>
        <v>678</v>
      </c>
      <c r="P50" s="1034" t="e">
        <f>NA()</f>
        <v>#N/A</v>
      </c>
    </row>
    <row r="53" spans="1:16">
      <c r="A53" s="1031" t="s">
        <v>107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109</v>
      </c>
      <c r="C55" s="1033"/>
      <c r="D55" s="1033" t="s">
        <v>110</v>
      </c>
      <c r="E55" s="1033" t="s">
        <v>109</v>
      </c>
      <c r="F55" s="1033"/>
      <c r="G55" s="1033" t="s">
        <v>110</v>
      </c>
      <c r="H55" s="1033" t="s">
        <v>109</v>
      </c>
      <c r="I55" s="1033"/>
      <c r="J55" s="1033" t="s">
        <v>110</v>
      </c>
      <c r="K55" s="1033" t="s">
        <v>109</v>
      </c>
      <c r="L55" s="1033"/>
      <c r="M55" s="1033" t="s">
        <v>110</v>
      </c>
      <c r="N55" s="1033" t="s">
        <v>109</v>
      </c>
      <c r="O55" s="1033"/>
      <c r="P55" s="1033" t="s">
        <v>110</v>
      </c>
    </row>
    <row r="56" spans="1:16">
      <c r="A56" s="1033" t="s">
        <v>35</v>
      </c>
      <c r="B56" s="1033"/>
      <c r="C56" s="1033"/>
      <c r="D56" s="1033">
        <f>'将来負担比率（分子）の構造'!I$52</f>
        <v>24638</v>
      </c>
      <c r="E56" s="1033"/>
      <c r="F56" s="1033"/>
      <c r="G56" s="1033">
        <f>'将来負担比率（分子）の構造'!J$52</f>
        <v>23326</v>
      </c>
      <c r="H56" s="1033"/>
      <c r="I56" s="1033"/>
      <c r="J56" s="1033">
        <f>'将来負担比率（分子）の構造'!K$52</f>
        <v>21607</v>
      </c>
      <c r="K56" s="1033"/>
      <c r="L56" s="1033"/>
      <c r="M56" s="1033">
        <f>'将来負担比率（分子）の構造'!L$52</f>
        <v>20076</v>
      </c>
      <c r="N56" s="1033"/>
      <c r="O56" s="1033"/>
      <c r="P56" s="1033">
        <f>'将来負担比率（分子）の構造'!M$52</f>
        <v>19651</v>
      </c>
    </row>
    <row r="57" spans="1:16">
      <c r="A57" s="1033" t="s">
        <v>87</v>
      </c>
      <c r="B57" s="1033"/>
      <c r="C57" s="1033"/>
      <c r="D57" s="1033">
        <f>'将来負担比率（分子）の構造'!I$51</f>
        <v>45</v>
      </c>
      <c r="E57" s="1033"/>
      <c r="F57" s="1033"/>
      <c r="G57" s="1033">
        <f>'将来負担比率（分子）の構造'!J$51</f>
        <v>19</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68</v>
      </c>
      <c r="B58" s="1033"/>
      <c r="C58" s="1033"/>
      <c r="D58" s="1033">
        <f>'将来負担比率（分子）の構造'!I$50</f>
        <v>7995</v>
      </c>
      <c r="E58" s="1033"/>
      <c r="F58" s="1033"/>
      <c r="G58" s="1033">
        <f>'将来負担比率（分子）の構造'!J$50</f>
        <v>8812</v>
      </c>
      <c r="H58" s="1033"/>
      <c r="I58" s="1033"/>
      <c r="J58" s="1033">
        <f>'将来負担比率（分子）の構造'!K$50</f>
        <v>9360</v>
      </c>
      <c r="K58" s="1033"/>
      <c r="L58" s="1033"/>
      <c r="M58" s="1033">
        <f>'将来負担比率（分子）の構造'!L$50</f>
        <v>9673</v>
      </c>
      <c r="N58" s="1033"/>
      <c r="O58" s="1033"/>
      <c r="P58" s="1033">
        <f>'将来負担比率（分子）の構造'!M$50</f>
        <v>8992</v>
      </c>
    </row>
    <row r="59" spans="1:16">
      <c r="A59" s="1033" t="s">
        <v>27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2763</v>
      </c>
      <c r="C62" s="1033"/>
      <c r="D62" s="1033"/>
      <c r="E62" s="1033">
        <f>'将来負担比率（分子）の構造'!J$45</f>
        <v>2681</v>
      </c>
      <c r="F62" s="1033"/>
      <c r="G62" s="1033"/>
      <c r="H62" s="1033">
        <f>'将来負担比率（分子）の構造'!K$45</f>
        <v>2679</v>
      </c>
      <c r="I62" s="1033"/>
      <c r="J62" s="1033"/>
      <c r="K62" s="1033">
        <f>'将来負担比率（分子）の構造'!L$45</f>
        <v>2626</v>
      </c>
      <c r="L62" s="1033"/>
      <c r="M62" s="1033"/>
      <c r="N62" s="1033">
        <f>'将来負担比率（分子）の構造'!M$45</f>
        <v>2633</v>
      </c>
      <c r="O62" s="1033"/>
      <c r="P62" s="1033"/>
    </row>
    <row r="63" spans="1:16">
      <c r="A63" s="1033" t="s">
        <v>2</v>
      </c>
      <c r="B63" s="1033">
        <f>'将来負担比率（分子）の構造'!I$44</f>
        <v>57</v>
      </c>
      <c r="C63" s="1033"/>
      <c r="D63" s="1033"/>
      <c r="E63" s="1033">
        <f>'将来負担比率（分子）の構造'!J$44</f>
        <v>34</v>
      </c>
      <c r="F63" s="1033"/>
      <c r="G63" s="1033"/>
      <c r="H63" s="1033">
        <f>'将来負担比率（分子）の構造'!K$44</f>
        <v>29</v>
      </c>
      <c r="I63" s="1033"/>
      <c r="J63" s="1033"/>
      <c r="K63" s="1033">
        <f>'将来負担比率（分子）の構造'!L$44</f>
        <v>25</v>
      </c>
      <c r="L63" s="1033"/>
      <c r="M63" s="1033"/>
      <c r="N63" s="1033">
        <f>'将来負担比率（分子）の構造'!M$44</f>
        <v>16</v>
      </c>
      <c r="O63" s="1033"/>
      <c r="P63" s="1033"/>
    </row>
    <row r="64" spans="1:16">
      <c r="A64" s="1033" t="s">
        <v>7</v>
      </c>
      <c r="B64" s="1033">
        <f>'将来負担比率（分子）の構造'!I$43</f>
        <v>8135</v>
      </c>
      <c r="C64" s="1033"/>
      <c r="D64" s="1033"/>
      <c r="E64" s="1033">
        <f>'将来負担比率（分子）の構造'!J$43</f>
        <v>7174</v>
      </c>
      <c r="F64" s="1033"/>
      <c r="G64" s="1033"/>
      <c r="H64" s="1033">
        <f>'将来負担比率（分子）の構造'!K$43</f>
        <v>6214</v>
      </c>
      <c r="I64" s="1033"/>
      <c r="J64" s="1033"/>
      <c r="K64" s="1033">
        <f>'将来負担比率（分子）の構造'!L$43</f>
        <v>5777</v>
      </c>
      <c r="L64" s="1033"/>
      <c r="M64" s="1033"/>
      <c r="N64" s="1033">
        <f>'将来負担比率（分子）の構造'!M$43</f>
        <v>5350</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25705</v>
      </c>
      <c r="C66" s="1033"/>
      <c r="D66" s="1033"/>
      <c r="E66" s="1033">
        <f>'将来負担比率（分子）の構造'!J$41</f>
        <v>24165</v>
      </c>
      <c r="F66" s="1033"/>
      <c r="G66" s="1033"/>
      <c r="H66" s="1033">
        <f>'将来負担比率（分子）の構造'!K$41</f>
        <v>22382</v>
      </c>
      <c r="I66" s="1033"/>
      <c r="J66" s="1033"/>
      <c r="K66" s="1033">
        <f>'将来負担比率（分子）の構造'!L$41</f>
        <v>21026</v>
      </c>
      <c r="L66" s="1033"/>
      <c r="M66" s="1033"/>
      <c r="N66" s="1033">
        <f>'将来負担比率（分子）の構造'!M$41</f>
        <v>20870</v>
      </c>
      <c r="O66" s="1033"/>
      <c r="P66" s="1033"/>
    </row>
    <row r="67" spans="1:16">
      <c r="A67" s="1033" t="s">
        <v>90</v>
      </c>
      <c r="B67" s="1033" t="e">
        <f>NA()</f>
        <v>#N/A</v>
      </c>
      <c r="C67" s="1033">
        <f>IF(ISNUMBER('将来負担比率（分子）の構造'!I$53),IF('将来負担比率（分子）の構造'!I$53&lt;0,0,'将来負担比率（分子）の構造'!I$53),NA())</f>
        <v>3982</v>
      </c>
      <c r="D67" s="1033" t="e">
        <f>NA()</f>
        <v>#N/A</v>
      </c>
      <c r="E67" s="1033" t="e">
        <f>NA()</f>
        <v>#N/A</v>
      </c>
      <c r="F67" s="1033">
        <f>IF(ISNUMBER('将来負担比率（分子）の構造'!J$53),IF('将来負担比率（分子）の構造'!J$53&lt;0,0,'将来負担比率（分子）の構造'!J$53),NA())</f>
        <v>1896</v>
      </c>
      <c r="G67" s="1033" t="e">
        <f>NA()</f>
        <v>#N/A</v>
      </c>
      <c r="H67" s="1033" t="e">
        <f>NA()</f>
        <v>#N/A</v>
      </c>
      <c r="I67" s="1033">
        <f>IF(ISNUMBER('将来負担比率（分子）の構造'!K$53),IF('将来負担比率（分子）の構造'!K$53&lt;0,0,'将来負担比率（分子）の構造'!K$53),NA())</f>
        <v>338</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227</v>
      </c>
      <c r="P67" s="1033" t="e">
        <f>NA()</f>
        <v>#N/A</v>
      </c>
    </row>
    <row r="70" spans="1:16">
      <c r="A70" s="1036" t="s">
        <v>112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113</v>
      </c>
      <c r="B72" s="1037">
        <f>基金残高に係る経年分析!F55</f>
        <v>3306</v>
      </c>
      <c r="C72" s="1037">
        <f>基金残高に係る経年分析!G55</f>
        <v>3426</v>
      </c>
      <c r="D72" s="1037">
        <f>基金残高に係る経年分析!H55</f>
        <v>3426</v>
      </c>
    </row>
    <row r="73" spans="1:16">
      <c r="A73" s="1035" t="s">
        <v>116</v>
      </c>
      <c r="B73" s="1037">
        <f>基金残高に係る経年分析!F56</f>
        <v>3334</v>
      </c>
      <c r="C73" s="1037">
        <f>基金残高に係る経年分析!G56</f>
        <v>3644</v>
      </c>
      <c r="D73" s="1037">
        <f>基金残高に係る経年分析!H56</f>
        <v>3424</v>
      </c>
    </row>
    <row r="74" spans="1:16">
      <c r="A74" s="1035" t="s">
        <v>117</v>
      </c>
      <c r="B74" s="1037">
        <f>基金残高に係る経年分析!F57</f>
        <v>4833</v>
      </c>
      <c r="C74" s="1037">
        <f>基金残高に係る経年分析!G57</f>
        <v>4585</v>
      </c>
      <c r="D74" s="1037">
        <f>基金残高に係る経年分析!H57</f>
        <v>3975</v>
      </c>
    </row>
  </sheetData>
  <sheetProtection algorithmName="SHA-512" hashValue="eUZlnVDySjWb24pXuZvYT6acpr2tDUAaD3iY73Z6THqN/SC7BDRP+fPHdPaLxDGydo24Q64Jwk/kbQZF9DZuGA==" saltValue="at10mYFP0hg3Qyzq90mSN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198</v>
      </c>
      <c r="DI1" s="344"/>
      <c r="DJ1" s="344"/>
      <c r="DK1" s="344"/>
      <c r="DL1" s="344"/>
      <c r="DM1" s="344"/>
      <c r="DN1" s="351"/>
      <c r="DO1" s="1"/>
      <c r="DP1" s="343" t="s">
        <v>133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171</v>
      </c>
      <c r="S4" s="139"/>
      <c r="T4" s="139"/>
      <c r="U4" s="139"/>
      <c r="V4" s="139"/>
      <c r="W4" s="139"/>
      <c r="X4" s="139"/>
      <c r="Y4" s="144"/>
      <c r="Z4" s="182" t="s">
        <v>302</v>
      </c>
      <c r="AA4" s="139"/>
      <c r="AB4" s="139"/>
      <c r="AC4" s="144"/>
      <c r="AD4" s="182" t="s">
        <v>304</v>
      </c>
      <c r="AE4" s="139"/>
      <c r="AF4" s="139"/>
      <c r="AG4" s="139"/>
      <c r="AH4" s="139"/>
      <c r="AI4" s="139"/>
      <c r="AJ4" s="139"/>
      <c r="AK4" s="144"/>
      <c r="AL4" s="182" t="s">
        <v>302</v>
      </c>
      <c r="AM4" s="139"/>
      <c r="AN4" s="139"/>
      <c r="AO4" s="144"/>
      <c r="AP4" s="298" t="s">
        <v>153</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302</v>
      </c>
      <c r="BP4" s="298"/>
      <c r="BQ4" s="298"/>
      <c r="BR4" s="298"/>
      <c r="BS4" s="298" t="s">
        <v>306</v>
      </c>
      <c r="BT4" s="298"/>
      <c r="BU4" s="298"/>
      <c r="BV4" s="298"/>
      <c r="BW4" s="298"/>
      <c r="BX4" s="298"/>
      <c r="BY4" s="298"/>
      <c r="BZ4" s="298"/>
      <c r="CA4" s="298"/>
      <c r="CB4" s="298"/>
      <c r="CD4" s="182" t="s">
        <v>309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3983995</v>
      </c>
      <c r="S5" s="276"/>
      <c r="T5" s="276"/>
      <c r="U5" s="276"/>
      <c r="V5" s="276"/>
      <c r="W5" s="276"/>
      <c r="X5" s="276"/>
      <c r="Y5" s="278"/>
      <c r="Z5" s="281">
        <v>15.8</v>
      </c>
      <c r="AA5" s="281"/>
      <c r="AB5" s="281"/>
      <c r="AC5" s="281"/>
      <c r="AD5" s="286">
        <v>3983995</v>
      </c>
      <c r="AE5" s="286"/>
      <c r="AF5" s="286"/>
      <c r="AG5" s="286"/>
      <c r="AH5" s="286"/>
      <c r="AI5" s="286"/>
      <c r="AJ5" s="286"/>
      <c r="AK5" s="286"/>
      <c r="AL5" s="291">
        <v>30.7</v>
      </c>
      <c r="AM5" s="293"/>
      <c r="AN5" s="293"/>
      <c r="AO5" s="295"/>
      <c r="AP5" s="260" t="s">
        <v>173</v>
      </c>
      <c r="AQ5" s="265"/>
      <c r="AR5" s="265"/>
      <c r="AS5" s="265"/>
      <c r="AT5" s="265"/>
      <c r="AU5" s="265"/>
      <c r="AV5" s="265"/>
      <c r="AW5" s="265"/>
      <c r="AX5" s="265"/>
      <c r="AY5" s="265"/>
      <c r="AZ5" s="265"/>
      <c r="BA5" s="265"/>
      <c r="BB5" s="265"/>
      <c r="BC5" s="265"/>
      <c r="BD5" s="265"/>
      <c r="BE5" s="265"/>
      <c r="BF5" s="268"/>
      <c r="BG5" s="274">
        <v>3983995</v>
      </c>
      <c r="BH5" s="217"/>
      <c r="BI5" s="217"/>
      <c r="BJ5" s="217"/>
      <c r="BK5" s="217"/>
      <c r="BL5" s="217"/>
      <c r="BM5" s="217"/>
      <c r="BN5" s="279"/>
      <c r="BO5" s="282">
        <v>100</v>
      </c>
      <c r="BP5" s="282"/>
      <c r="BQ5" s="282"/>
      <c r="BR5" s="282"/>
      <c r="BS5" s="287">
        <v>33137</v>
      </c>
      <c r="BT5" s="287"/>
      <c r="BU5" s="287"/>
      <c r="BV5" s="287"/>
      <c r="BW5" s="287"/>
      <c r="BX5" s="287"/>
      <c r="BY5" s="287"/>
      <c r="BZ5" s="287"/>
      <c r="CA5" s="287"/>
      <c r="CB5" s="325"/>
      <c r="CD5" s="182" t="s">
        <v>153</v>
      </c>
      <c r="CE5" s="139"/>
      <c r="CF5" s="139"/>
      <c r="CG5" s="139"/>
      <c r="CH5" s="139"/>
      <c r="CI5" s="139"/>
      <c r="CJ5" s="139"/>
      <c r="CK5" s="139"/>
      <c r="CL5" s="139"/>
      <c r="CM5" s="139"/>
      <c r="CN5" s="139"/>
      <c r="CO5" s="139"/>
      <c r="CP5" s="139"/>
      <c r="CQ5" s="144"/>
      <c r="CR5" s="182" t="s">
        <v>311</v>
      </c>
      <c r="CS5" s="139"/>
      <c r="CT5" s="139"/>
      <c r="CU5" s="139"/>
      <c r="CV5" s="139"/>
      <c r="CW5" s="139"/>
      <c r="CX5" s="139"/>
      <c r="CY5" s="144"/>
      <c r="CZ5" s="182" t="s">
        <v>302</v>
      </c>
      <c r="DA5" s="139"/>
      <c r="DB5" s="139"/>
      <c r="DC5" s="144"/>
      <c r="DD5" s="182" t="s">
        <v>154</v>
      </c>
      <c r="DE5" s="139"/>
      <c r="DF5" s="139"/>
      <c r="DG5" s="139"/>
      <c r="DH5" s="139"/>
      <c r="DI5" s="139"/>
      <c r="DJ5" s="139"/>
      <c r="DK5" s="139"/>
      <c r="DL5" s="139"/>
      <c r="DM5" s="139"/>
      <c r="DN5" s="139"/>
      <c r="DO5" s="139"/>
      <c r="DP5" s="144"/>
      <c r="DQ5" s="182" t="s">
        <v>312</v>
      </c>
      <c r="DR5" s="139"/>
      <c r="DS5" s="139"/>
      <c r="DT5" s="139"/>
      <c r="DU5" s="139"/>
      <c r="DV5" s="139"/>
      <c r="DW5" s="139"/>
      <c r="DX5" s="139"/>
      <c r="DY5" s="139"/>
      <c r="DZ5" s="139"/>
      <c r="EA5" s="139"/>
      <c r="EB5" s="139"/>
      <c r="EC5" s="144"/>
    </row>
    <row r="6" spans="2:143" ht="11.25" customHeight="1">
      <c r="B6" s="261" t="s">
        <v>205</v>
      </c>
      <c r="C6" s="1"/>
      <c r="D6" s="1"/>
      <c r="E6" s="1"/>
      <c r="F6" s="1"/>
      <c r="G6" s="1"/>
      <c r="H6" s="1"/>
      <c r="I6" s="1"/>
      <c r="J6" s="1"/>
      <c r="K6" s="1"/>
      <c r="L6" s="1"/>
      <c r="M6" s="1"/>
      <c r="N6" s="1"/>
      <c r="O6" s="1"/>
      <c r="P6" s="1"/>
      <c r="Q6" s="269"/>
      <c r="R6" s="274">
        <v>237184</v>
      </c>
      <c r="S6" s="217"/>
      <c r="T6" s="217"/>
      <c r="U6" s="217"/>
      <c r="V6" s="217"/>
      <c r="W6" s="217"/>
      <c r="X6" s="217"/>
      <c r="Y6" s="279"/>
      <c r="Z6" s="282">
        <v>0.9</v>
      </c>
      <c r="AA6" s="282"/>
      <c r="AB6" s="282"/>
      <c r="AC6" s="282"/>
      <c r="AD6" s="287">
        <v>237184</v>
      </c>
      <c r="AE6" s="287"/>
      <c r="AF6" s="287"/>
      <c r="AG6" s="287"/>
      <c r="AH6" s="287"/>
      <c r="AI6" s="287"/>
      <c r="AJ6" s="287"/>
      <c r="AK6" s="287"/>
      <c r="AL6" s="283">
        <v>1.8</v>
      </c>
      <c r="AM6" s="238"/>
      <c r="AN6" s="238"/>
      <c r="AO6" s="296"/>
      <c r="AP6" s="261" t="s">
        <v>313</v>
      </c>
      <c r="AQ6" s="1"/>
      <c r="AR6" s="1"/>
      <c r="AS6" s="1"/>
      <c r="AT6" s="1"/>
      <c r="AU6" s="1"/>
      <c r="AV6" s="1"/>
      <c r="AW6" s="1"/>
      <c r="AX6" s="1"/>
      <c r="AY6" s="1"/>
      <c r="AZ6" s="1"/>
      <c r="BA6" s="1"/>
      <c r="BB6" s="1"/>
      <c r="BC6" s="1"/>
      <c r="BD6" s="1"/>
      <c r="BE6" s="1"/>
      <c r="BF6" s="269"/>
      <c r="BG6" s="274">
        <v>3983995</v>
      </c>
      <c r="BH6" s="217"/>
      <c r="BI6" s="217"/>
      <c r="BJ6" s="217"/>
      <c r="BK6" s="217"/>
      <c r="BL6" s="217"/>
      <c r="BM6" s="217"/>
      <c r="BN6" s="279"/>
      <c r="BO6" s="282">
        <v>100</v>
      </c>
      <c r="BP6" s="282"/>
      <c r="BQ6" s="282"/>
      <c r="BR6" s="282"/>
      <c r="BS6" s="287">
        <v>33137</v>
      </c>
      <c r="BT6" s="287"/>
      <c r="BU6" s="287"/>
      <c r="BV6" s="287"/>
      <c r="BW6" s="287"/>
      <c r="BX6" s="287"/>
      <c r="BY6" s="287"/>
      <c r="BZ6" s="287"/>
      <c r="CA6" s="287"/>
      <c r="CB6" s="325"/>
      <c r="CD6" s="260" t="s">
        <v>186</v>
      </c>
      <c r="CE6" s="265"/>
      <c r="CF6" s="265"/>
      <c r="CG6" s="265"/>
      <c r="CH6" s="265"/>
      <c r="CI6" s="265"/>
      <c r="CJ6" s="265"/>
      <c r="CK6" s="265"/>
      <c r="CL6" s="265"/>
      <c r="CM6" s="265"/>
      <c r="CN6" s="265"/>
      <c r="CO6" s="265"/>
      <c r="CP6" s="265"/>
      <c r="CQ6" s="268"/>
      <c r="CR6" s="274">
        <v>186352</v>
      </c>
      <c r="CS6" s="217"/>
      <c r="CT6" s="217"/>
      <c r="CU6" s="217"/>
      <c r="CV6" s="217"/>
      <c r="CW6" s="217"/>
      <c r="CX6" s="217"/>
      <c r="CY6" s="279"/>
      <c r="CZ6" s="291">
        <v>0.8</v>
      </c>
      <c r="DA6" s="293"/>
      <c r="DB6" s="293"/>
      <c r="DC6" s="337"/>
      <c r="DD6" s="288" t="s">
        <v>34</v>
      </c>
      <c r="DE6" s="217"/>
      <c r="DF6" s="217"/>
      <c r="DG6" s="217"/>
      <c r="DH6" s="217"/>
      <c r="DI6" s="217"/>
      <c r="DJ6" s="217"/>
      <c r="DK6" s="217"/>
      <c r="DL6" s="217"/>
      <c r="DM6" s="217"/>
      <c r="DN6" s="217"/>
      <c r="DO6" s="217"/>
      <c r="DP6" s="279"/>
      <c r="DQ6" s="288">
        <v>186352</v>
      </c>
      <c r="DR6" s="217"/>
      <c r="DS6" s="217"/>
      <c r="DT6" s="217"/>
      <c r="DU6" s="217"/>
      <c r="DV6" s="217"/>
      <c r="DW6" s="217"/>
      <c r="DX6" s="217"/>
      <c r="DY6" s="217"/>
      <c r="DZ6" s="217"/>
      <c r="EA6" s="217"/>
      <c r="EB6" s="217"/>
      <c r="EC6" s="326"/>
    </row>
    <row r="7" spans="2:143" ht="11.25" customHeight="1">
      <c r="B7" s="261" t="s">
        <v>256</v>
      </c>
      <c r="C7" s="1"/>
      <c r="D7" s="1"/>
      <c r="E7" s="1"/>
      <c r="F7" s="1"/>
      <c r="G7" s="1"/>
      <c r="H7" s="1"/>
      <c r="I7" s="1"/>
      <c r="J7" s="1"/>
      <c r="K7" s="1"/>
      <c r="L7" s="1"/>
      <c r="M7" s="1"/>
      <c r="N7" s="1"/>
      <c r="O7" s="1"/>
      <c r="P7" s="1"/>
      <c r="Q7" s="269"/>
      <c r="R7" s="274">
        <v>2635</v>
      </c>
      <c r="S7" s="217"/>
      <c r="T7" s="217"/>
      <c r="U7" s="217"/>
      <c r="V7" s="217"/>
      <c r="W7" s="217"/>
      <c r="X7" s="217"/>
      <c r="Y7" s="279"/>
      <c r="Z7" s="282">
        <v>0</v>
      </c>
      <c r="AA7" s="282"/>
      <c r="AB7" s="282"/>
      <c r="AC7" s="282"/>
      <c r="AD7" s="287">
        <v>2635</v>
      </c>
      <c r="AE7" s="287"/>
      <c r="AF7" s="287"/>
      <c r="AG7" s="287"/>
      <c r="AH7" s="287"/>
      <c r="AI7" s="287"/>
      <c r="AJ7" s="287"/>
      <c r="AK7" s="287"/>
      <c r="AL7" s="283">
        <v>0</v>
      </c>
      <c r="AM7" s="238"/>
      <c r="AN7" s="238"/>
      <c r="AO7" s="296"/>
      <c r="AP7" s="261" t="s">
        <v>316</v>
      </c>
      <c r="AQ7" s="1"/>
      <c r="AR7" s="1"/>
      <c r="AS7" s="1"/>
      <c r="AT7" s="1"/>
      <c r="AU7" s="1"/>
      <c r="AV7" s="1"/>
      <c r="AW7" s="1"/>
      <c r="AX7" s="1"/>
      <c r="AY7" s="1"/>
      <c r="AZ7" s="1"/>
      <c r="BA7" s="1"/>
      <c r="BB7" s="1"/>
      <c r="BC7" s="1"/>
      <c r="BD7" s="1"/>
      <c r="BE7" s="1"/>
      <c r="BF7" s="269"/>
      <c r="BG7" s="274">
        <v>1563451</v>
      </c>
      <c r="BH7" s="217"/>
      <c r="BI7" s="217"/>
      <c r="BJ7" s="217"/>
      <c r="BK7" s="217"/>
      <c r="BL7" s="217"/>
      <c r="BM7" s="217"/>
      <c r="BN7" s="279"/>
      <c r="BO7" s="282">
        <v>39.200000000000003</v>
      </c>
      <c r="BP7" s="282"/>
      <c r="BQ7" s="282"/>
      <c r="BR7" s="282"/>
      <c r="BS7" s="287">
        <v>33137</v>
      </c>
      <c r="BT7" s="287"/>
      <c r="BU7" s="287"/>
      <c r="BV7" s="287"/>
      <c r="BW7" s="287"/>
      <c r="BX7" s="287"/>
      <c r="BY7" s="287"/>
      <c r="BZ7" s="287"/>
      <c r="CA7" s="287"/>
      <c r="CB7" s="325"/>
      <c r="CD7" s="261" t="s">
        <v>201</v>
      </c>
      <c r="CE7" s="1"/>
      <c r="CF7" s="1"/>
      <c r="CG7" s="1"/>
      <c r="CH7" s="1"/>
      <c r="CI7" s="1"/>
      <c r="CJ7" s="1"/>
      <c r="CK7" s="1"/>
      <c r="CL7" s="1"/>
      <c r="CM7" s="1"/>
      <c r="CN7" s="1"/>
      <c r="CO7" s="1"/>
      <c r="CP7" s="1"/>
      <c r="CQ7" s="269"/>
      <c r="CR7" s="274">
        <v>2672948</v>
      </c>
      <c r="CS7" s="217"/>
      <c r="CT7" s="217"/>
      <c r="CU7" s="217"/>
      <c r="CV7" s="217"/>
      <c r="CW7" s="217"/>
      <c r="CX7" s="217"/>
      <c r="CY7" s="279"/>
      <c r="CZ7" s="282">
        <v>11.1</v>
      </c>
      <c r="DA7" s="282"/>
      <c r="DB7" s="282"/>
      <c r="DC7" s="282"/>
      <c r="DD7" s="288">
        <v>238250</v>
      </c>
      <c r="DE7" s="217"/>
      <c r="DF7" s="217"/>
      <c r="DG7" s="217"/>
      <c r="DH7" s="217"/>
      <c r="DI7" s="217"/>
      <c r="DJ7" s="217"/>
      <c r="DK7" s="217"/>
      <c r="DL7" s="217"/>
      <c r="DM7" s="217"/>
      <c r="DN7" s="217"/>
      <c r="DO7" s="217"/>
      <c r="DP7" s="279"/>
      <c r="DQ7" s="288">
        <v>2257368</v>
      </c>
      <c r="DR7" s="217"/>
      <c r="DS7" s="217"/>
      <c r="DT7" s="217"/>
      <c r="DU7" s="217"/>
      <c r="DV7" s="217"/>
      <c r="DW7" s="217"/>
      <c r="DX7" s="217"/>
      <c r="DY7" s="217"/>
      <c r="DZ7" s="217"/>
      <c r="EA7" s="217"/>
      <c r="EB7" s="217"/>
      <c r="EC7" s="326"/>
    </row>
    <row r="8" spans="2:143" ht="11.25" customHeight="1">
      <c r="B8" s="261" t="s">
        <v>317</v>
      </c>
      <c r="C8" s="1"/>
      <c r="D8" s="1"/>
      <c r="E8" s="1"/>
      <c r="F8" s="1"/>
      <c r="G8" s="1"/>
      <c r="H8" s="1"/>
      <c r="I8" s="1"/>
      <c r="J8" s="1"/>
      <c r="K8" s="1"/>
      <c r="L8" s="1"/>
      <c r="M8" s="1"/>
      <c r="N8" s="1"/>
      <c r="O8" s="1"/>
      <c r="P8" s="1"/>
      <c r="Q8" s="269"/>
      <c r="R8" s="274">
        <v>61618</v>
      </c>
      <c r="S8" s="217"/>
      <c r="T8" s="217"/>
      <c r="U8" s="217"/>
      <c r="V8" s="217"/>
      <c r="W8" s="217"/>
      <c r="X8" s="217"/>
      <c r="Y8" s="279"/>
      <c r="Z8" s="282">
        <v>0.2</v>
      </c>
      <c r="AA8" s="282"/>
      <c r="AB8" s="282"/>
      <c r="AC8" s="282"/>
      <c r="AD8" s="287">
        <v>61618</v>
      </c>
      <c r="AE8" s="287"/>
      <c r="AF8" s="287"/>
      <c r="AG8" s="287"/>
      <c r="AH8" s="287"/>
      <c r="AI8" s="287"/>
      <c r="AJ8" s="287"/>
      <c r="AK8" s="287"/>
      <c r="AL8" s="283">
        <v>0.5</v>
      </c>
      <c r="AM8" s="238"/>
      <c r="AN8" s="238"/>
      <c r="AO8" s="296"/>
      <c r="AP8" s="261" t="s">
        <v>320</v>
      </c>
      <c r="AQ8" s="1"/>
      <c r="AR8" s="1"/>
      <c r="AS8" s="1"/>
      <c r="AT8" s="1"/>
      <c r="AU8" s="1"/>
      <c r="AV8" s="1"/>
      <c r="AW8" s="1"/>
      <c r="AX8" s="1"/>
      <c r="AY8" s="1"/>
      <c r="AZ8" s="1"/>
      <c r="BA8" s="1"/>
      <c r="BB8" s="1"/>
      <c r="BC8" s="1"/>
      <c r="BD8" s="1"/>
      <c r="BE8" s="1"/>
      <c r="BF8" s="269"/>
      <c r="BG8" s="274">
        <v>55828</v>
      </c>
      <c r="BH8" s="217"/>
      <c r="BI8" s="217"/>
      <c r="BJ8" s="217"/>
      <c r="BK8" s="217"/>
      <c r="BL8" s="217"/>
      <c r="BM8" s="217"/>
      <c r="BN8" s="279"/>
      <c r="BO8" s="282">
        <v>1.4</v>
      </c>
      <c r="BP8" s="282"/>
      <c r="BQ8" s="282"/>
      <c r="BR8" s="282"/>
      <c r="BS8" s="287" t="s">
        <v>34</v>
      </c>
      <c r="BT8" s="287"/>
      <c r="BU8" s="287"/>
      <c r="BV8" s="287"/>
      <c r="BW8" s="287"/>
      <c r="BX8" s="287"/>
      <c r="BY8" s="287"/>
      <c r="BZ8" s="287"/>
      <c r="CA8" s="287"/>
      <c r="CB8" s="325"/>
      <c r="CD8" s="261" t="s">
        <v>321</v>
      </c>
      <c r="CE8" s="1"/>
      <c r="CF8" s="1"/>
      <c r="CG8" s="1"/>
      <c r="CH8" s="1"/>
      <c r="CI8" s="1"/>
      <c r="CJ8" s="1"/>
      <c r="CK8" s="1"/>
      <c r="CL8" s="1"/>
      <c r="CM8" s="1"/>
      <c r="CN8" s="1"/>
      <c r="CO8" s="1"/>
      <c r="CP8" s="1"/>
      <c r="CQ8" s="269"/>
      <c r="CR8" s="274">
        <v>9133169</v>
      </c>
      <c r="CS8" s="217"/>
      <c r="CT8" s="217"/>
      <c r="CU8" s="217"/>
      <c r="CV8" s="217"/>
      <c r="CW8" s="217"/>
      <c r="CX8" s="217"/>
      <c r="CY8" s="279"/>
      <c r="CZ8" s="282">
        <v>38.1</v>
      </c>
      <c r="DA8" s="282"/>
      <c r="DB8" s="282"/>
      <c r="DC8" s="282"/>
      <c r="DD8" s="288">
        <v>1785</v>
      </c>
      <c r="DE8" s="217"/>
      <c r="DF8" s="217"/>
      <c r="DG8" s="217"/>
      <c r="DH8" s="217"/>
      <c r="DI8" s="217"/>
      <c r="DJ8" s="217"/>
      <c r="DK8" s="217"/>
      <c r="DL8" s="217"/>
      <c r="DM8" s="217"/>
      <c r="DN8" s="217"/>
      <c r="DO8" s="217"/>
      <c r="DP8" s="279"/>
      <c r="DQ8" s="288">
        <v>5082467</v>
      </c>
      <c r="DR8" s="217"/>
      <c r="DS8" s="217"/>
      <c r="DT8" s="217"/>
      <c r="DU8" s="217"/>
      <c r="DV8" s="217"/>
      <c r="DW8" s="217"/>
      <c r="DX8" s="217"/>
      <c r="DY8" s="217"/>
      <c r="DZ8" s="217"/>
      <c r="EA8" s="217"/>
      <c r="EB8" s="217"/>
      <c r="EC8" s="326"/>
    </row>
    <row r="9" spans="2:143" ht="11.25" customHeight="1">
      <c r="B9" s="261" t="s">
        <v>324</v>
      </c>
      <c r="C9" s="1"/>
      <c r="D9" s="1"/>
      <c r="E9" s="1"/>
      <c r="F9" s="1"/>
      <c r="G9" s="1"/>
      <c r="H9" s="1"/>
      <c r="I9" s="1"/>
      <c r="J9" s="1"/>
      <c r="K9" s="1"/>
      <c r="L9" s="1"/>
      <c r="M9" s="1"/>
      <c r="N9" s="1"/>
      <c r="O9" s="1"/>
      <c r="P9" s="1"/>
      <c r="Q9" s="269"/>
      <c r="R9" s="274">
        <v>81112</v>
      </c>
      <c r="S9" s="217"/>
      <c r="T9" s="217"/>
      <c r="U9" s="217"/>
      <c r="V9" s="217"/>
      <c r="W9" s="217"/>
      <c r="X9" s="217"/>
      <c r="Y9" s="279"/>
      <c r="Z9" s="282">
        <v>0.3</v>
      </c>
      <c r="AA9" s="282"/>
      <c r="AB9" s="282"/>
      <c r="AC9" s="282"/>
      <c r="AD9" s="287">
        <v>81112</v>
      </c>
      <c r="AE9" s="287"/>
      <c r="AF9" s="287"/>
      <c r="AG9" s="287"/>
      <c r="AH9" s="287"/>
      <c r="AI9" s="287"/>
      <c r="AJ9" s="287"/>
      <c r="AK9" s="287"/>
      <c r="AL9" s="283">
        <v>0.6</v>
      </c>
      <c r="AM9" s="238"/>
      <c r="AN9" s="238"/>
      <c r="AO9" s="296"/>
      <c r="AP9" s="261" t="s">
        <v>315</v>
      </c>
      <c r="AQ9" s="1"/>
      <c r="AR9" s="1"/>
      <c r="AS9" s="1"/>
      <c r="AT9" s="1"/>
      <c r="AU9" s="1"/>
      <c r="AV9" s="1"/>
      <c r="AW9" s="1"/>
      <c r="AX9" s="1"/>
      <c r="AY9" s="1"/>
      <c r="AZ9" s="1"/>
      <c r="BA9" s="1"/>
      <c r="BB9" s="1"/>
      <c r="BC9" s="1"/>
      <c r="BD9" s="1"/>
      <c r="BE9" s="1"/>
      <c r="BF9" s="269"/>
      <c r="BG9" s="274">
        <v>1297464</v>
      </c>
      <c r="BH9" s="217"/>
      <c r="BI9" s="217"/>
      <c r="BJ9" s="217"/>
      <c r="BK9" s="217"/>
      <c r="BL9" s="217"/>
      <c r="BM9" s="217"/>
      <c r="BN9" s="279"/>
      <c r="BO9" s="282">
        <v>32.6</v>
      </c>
      <c r="BP9" s="282"/>
      <c r="BQ9" s="282"/>
      <c r="BR9" s="282"/>
      <c r="BS9" s="287" t="s">
        <v>34</v>
      </c>
      <c r="BT9" s="287"/>
      <c r="BU9" s="287"/>
      <c r="BV9" s="287"/>
      <c r="BW9" s="287"/>
      <c r="BX9" s="287"/>
      <c r="BY9" s="287"/>
      <c r="BZ9" s="287"/>
      <c r="CA9" s="287"/>
      <c r="CB9" s="325"/>
      <c r="CD9" s="261" t="s">
        <v>178</v>
      </c>
      <c r="CE9" s="1"/>
      <c r="CF9" s="1"/>
      <c r="CG9" s="1"/>
      <c r="CH9" s="1"/>
      <c r="CI9" s="1"/>
      <c r="CJ9" s="1"/>
      <c r="CK9" s="1"/>
      <c r="CL9" s="1"/>
      <c r="CM9" s="1"/>
      <c r="CN9" s="1"/>
      <c r="CO9" s="1"/>
      <c r="CP9" s="1"/>
      <c r="CQ9" s="269"/>
      <c r="CR9" s="274">
        <v>4845436</v>
      </c>
      <c r="CS9" s="217"/>
      <c r="CT9" s="217"/>
      <c r="CU9" s="217"/>
      <c r="CV9" s="217"/>
      <c r="CW9" s="217"/>
      <c r="CX9" s="217"/>
      <c r="CY9" s="279"/>
      <c r="CZ9" s="282">
        <v>20.2</v>
      </c>
      <c r="DA9" s="282"/>
      <c r="DB9" s="282"/>
      <c r="DC9" s="282"/>
      <c r="DD9" s="288">
        <v>3032607</v>
      </c>
      <c r="DE9" s="217"/>
      <c r="DF9" s="217"/>
      <c r="DG9" s="217"/>
      <c r="DH9" s="217"/>
      <c r="DI9" s="217"/>
      <c r="DJ9" s="217"/>
      <c r="DK9" s="217"/>
      <c r="DL9" s="217"/>
      <c r="DM9" s="217"/>
      <c r="DN9" s="217"/>
      <c r="DO9" s="217"/>
      <c r="DP9" s="279"/>
      <c r="DQ9" s="288">
        <v>1684841</v>
      </c>
      <c r="DR9" s="217"/>
      <c r="DS9" s="217"/>
      <c r="DT9" s="217"/>
      <c r="DU9" s="217"/>
      <c r="DV9" s="217"/>
      <c r="DW9" s="217"/>
      <c r="DX9" s="217"/>
      <c r="DY9" s="217"/>
      <c r="DZ9" s="217"/>
      <c r="EA9" s="217"/>
      <c r="EB9" s="217"/>
      <c r="EC9" s="326"/>
    </row>
    <row r="10" spans="2:143" ht="11.25" customHeight="1">
      <c r="B10" s="261" t="s">
        <v>326</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327</v>
      </c>
      <c r="AQ10" s="1"/>
      <c r="AR10" s="1"/>
      <c r="AS10" s="1"/>
      <c r="AT10" s="1"/>
      <c r="AU10" s="1"/>
      <c r="AV10" s="1"/>
      <c r="AW10" s="1"/>
      <c r="AX10" s="1"/>
      <c r="AY10" s="1"/>
      <c r="AZ10" s="1"/>
      <c r="BA10" s="1"/>
      <c r="BB10" s="1"/>
      <c r="BC10" s="1"/>
      <c r="BD10" s="1"/>
      <c r="BE10" s="1"/>
      <c r="BF10" s="269"/>
      <c r="BG10" s="274">
        <v>93926</v>
      </c>
      <c r="BH10" s="217"/>
      <c r="BI10" s="217"/>
      <c r="BJ10" s="217"/>
      <c r="BK10" s="217"/>
      <c r="BL10" s="217"/>
      <c r="BM10" s="217"/>
      <c r="BN10" s="279"/>
      <c r="BO10" s="282">
        <v>2.4</v>
      </c>
      <c r="BP10" s="282"/>
      <c r="BQ10" s="282"/>
      <c r="BR10" s="282"/>
      <c r="BS10" s="287" t="s">
        <v>34</v>
      </c>
      <c r="BT10" s="287"/>
      <c r="BU10" s="287"/>
      <c r="BV10" s="287"/>
      <c r="BW10" s="287"/>
      <c r="BX10" s="287"/>
      <c r="BY10" s="287"/>
      <c r="BZ10" s="287"/>
      <c r="CA10" s="287"/>
      <c r="CB10" s="325"/>
      <c r="CD10" s="261" t="s">
        <v>328</v>
      </c>
      <c r="CE10" s="1"/>
      <c r="CF10" s="1"/>
      <c r="CG10" s="1"/>
      <c r="CH10" s="1"/>
      <c r="CI10" s="1"/>
      <c r="CJ10" s="1"/>
      <c r="CK10" s="1"/>
      <c r="CL10" s="1"/>
      <c r="CM10" s="1"/>
      <c r="CN10" s="1"/>
      <c r="CO10" s="1"/>
      <c r="CP10" s="1"/>
      <c r="CQ10" s="269"/>
      <c r="CR10" s="274" t="s">
        <v>34</v>
      </c>
      <c r="CS10" s="217"/>
      <c r="CT10" s="217"/>
      <c r="CU10" s="217"/>
      <c r="CV10" s="217"/>
      <c r="CW10" s="217"/>
      <c r="CX10" s="217"/>
      <c r="CY10" s="279"/>
      <c r="CZ10" s="282" t="s">
        <v>34</v>
      </c>
      <c r="DA10" s="282"/>
      <c r="DB10" s="282"/>
      <c r="DC10" s="282"/>
      <c r="DD10" s="288" t="s">
        <v>34</v>
      </c>
      <c r="DE10" s="217"/>
      <c r="DF10" s="217"/>
      <c r="DG10" s="217"/>
      <c r="DH10" s="217"/>
      <c r="DI10" s="217"/>
      <c r="DJ10" s="217"/>
      <c r="DK10" s="217"/>
      <c r="DL10" s="217"/>
      <c r="DM10" s="217"/>
      <c r="DN10" s="217"/>
      <c r="DO10" s="217"/>
      <c r="DP10" s="279"/>
      <c r="DQ10" s="288" t="s">
        <v>34</v>
      </c>
      <c r="DR10" s="217"/>
      <c r="DS10" s="217"/>
      <c r="DT10" s="217"/>
      <c r="DU10" s="217"/>
      <c r="DV10" s="217"/>
      <c r="DW10" s="217"/>
      <c r="DX10" s="217"/>
      <c r="DY10" s="217"/>
      <c r="DZ10" s="217"/>
      <c r="EA10" s="217"/>
      <c r="EB10" s="217"/>
      <c r="EC10" s="326"/>
    </row>
    <row r="11" spans="2:143" ht="11.25" customHeight="1">
      <c r="B11" s="261" t="s">
        <v>330</v>
      </c>
      <c r="C11" s="1"/>
      <c r="D11" s="1"/>
      <c r="E11" s="1"/>
      <c r="F11" s="1"/>
      <c r="G11" s="1"/>
      <c r="H11" s="1"/>
      <c r="I11" s="1"/>
      <c r="J11" s="1"/>
      <c r="K11" s="1"/>
      <c r="L11" s="1"/>
      <c r="M11" s="1"/>
      <c r="N11" s="1"/>
      <c r="O11" s="1"/>
      <c r="P11" s="1"/>
      <c r="Q11" s="269"/>
      <c r="R11" s="274">
        <v>925441</v>
      </c>
      <c r="S11" s="217"/>
      <c r="T11" s="217"/>
      <c r="U11" s="217"/>
      <c r="V11" s="217"/>
      <c r="W11" s="217"/>
      <c r="X11" s="217"/>
      <c r="Y11" s="279"/>
      <c r="Z11" s="283">
        <v>3.7</v>
      </c>
      <c r="AA11" s="238"/>
      <c r="AB11" s="238"/>
      <c r="AC11" s="285"/>
      <c r="AD11" s="288">
        <v>925441</v>
      </c>
      <c r="AE11" s="217"/>
      <c r="AF11" s="217"/>
      <c r="AG11" s="217"/>
      <c r="AH11" s="217"/>
      <c r="AI11" s="217"/>
      <c r="AJ11" s="217"/>
      <c r="AK11" s="279"/>
      <c r="AL11" s="283">
        <v>7.1</v>
      </c>
      <c r="AM11" s="238"/>
      <c r="AN11" s="238"/>
      <c r="AO11" s="296"/>
      <c r="AP11" s="261" t="s">
        <v>334</v>
      </c>
      <c r="AQ11" s="1"/>
      <c r="AR11" s="1"/>
      <c r="AS11" s="1"/>
      <c r="AT11" s="1"/>
      <c r="AU11" s="1"/>
      <c r="AV11" s="1"/>
      <c r="AW11" s="1"/>
      <c r="AX11" s="1"/>
      <c r="AY11" s="1"/>
      <c r="AZ11" s="1"/>
      <c r="BA11" s="1"/>
      <c r="BB11" s="1"/>
      <c r="BC11" s="1"/>
      <c r="BD11" s="1"/>
      <c r="BE11" s="1"/>
      <c r="BF11" s="269"/>
      <c r="BG11" s="274">
        <v>116233</v>
      </c>
      <c r="BH11" s="217"/>
      <c r="BI11" s="217"/>
      <c r="BJ11" s="217"/>
      <c r="BK11" s="217"/>
      <c r="BL11" s="217"/>
      <c r="BM11" s="217"/>
      <c r="BN11" s="279"/>
      <c r="BO11" s="282">
        <v>2.9</v>
      </c>
      <c r="BP11" s="282"/>
      <c r="BQ11" s="282"/>
      <c r="BR11" s="282"/>
      <c r="BS11" s="287">
        <v>33137</v>
      </c>
      <c r="BT11" s="287"/>
      <c r="BU11" s="287"/>
      <c r="BV11" s="287"/>
      <c r="BW11" s="287"/>
      <c r="BX11" s="287"/>
      <c r="BY11" s="287"/>
      <c r="BZ11" s="287"/>
      <c r="CA11" s="287"/>
      <c r="CB11" s="325"/>
      <c r="CD11" s="261" t="s">
        <v>336</v>
      </c>
      <c r="CE11" s="1"/>
      <c r="CF11" s="1"/>
      <c r="CG11" s="1"/>
      <c r="CH11" s="1"/>
      <c r="CI11" s="1"/>
      <c r="CJ11" s="1"/>
      <c r="CK11" s="1"/>
      <c r="CL11" s="1"/>
      <c r="CM11" s="1"/>
      <c r="CN11" s="1"/>
      <c r="CO11" s="1"/>
      <c r="CP11" s="1"/>
      <c r="CQ11" s="269"/>
      <c r="CR11" s="274">
        <v>443473</v>
      </c>
      <c r="CS11" s="217"/>
      <c r="CT11" s="217"/>
      <c r="CU11" s="217"/>
      <c r="CV11" s="217"/>
      <c r="CW11" s="217"/>
      <c r="CX11" s="217"/>
      <c r="CY11" s="279"/>
      <c r="CZ11" s="282">
        <v>1.8</v>
      </c>
      <c r="DA11" s="282"/>
      <c r="DB11" s="282"/>
      <c r="DC11" s="282"/>
      <c r="DD11" s="288">
        <v>82613</v>
      </c>
      <c r="DE11" s="217"/>
      <c r="DF11" s="217"/>
      <c r="DG11" s="217"/>
      <c r="DH11" s="217"/>
      <c r="DI11" s="217"/>
      <c r="DJ11" s="217"/>
      <c r="DK11" s="217"/>
      <c r="DL11" s="217"/>
      <c r="DM11" s="217"/>
      <c r="DN11" s="217"/>
      <c r="DO11" s="217"/>
      <c r="DP11" s="279"/>
      <c r="DQ11" s="288">
        <v>299499</v>
      </c>
      <c r="DR11" s="217"/>
      <c r="DS11" s="217"/>
      <c r="DT11" s="217"/>
      <c r="DU11" s="217"/>
      <c r="DV11" s="217"/>
      <c r="DW11" s="217"/>
      <c r="DX11" s="217"/>
      <c r="DY11" s="217"/>
      <c r="DZ11" s="217"/>
      <c r="EA11" s="217"/>
      <c r="EB11" s="217"/>
      <c r="EC11" s="326"/>
    </row>
    <row r="12" spans="2:143" ht="11.25" customHeight="1">
      <c r="B12" s="261" t="s">
        <v>262</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337</v>
      </c>
      <c r="AQ12" s="1"/>
      <c r="AR12" s="1"/>
      <c r="AS12" s="1"/>
      <c r="AT12" s="1"/>
      <c r="AU12" s="1"/>
      <c r="AV12" s="1"/>
      <c r="AW12" s="1"/>
      <c r="AX12" s="1"/>
      <c r="AY12" s="1"/>
      <c r="AZ12" s="1"/>
      <c r="BA12" s="1"/>
      <c r="BB12" s="1"/>
      <c r="BC12" s="1"/>
      <c r="BD12" s="1"/>
      <c r="BE12" s="1"/>
      <c r="BF12" s="269"/>
      <c r="BG12" s="274">
        <v>1971734</v>
      </c>
      <c r="BH12" s="217"/>
      <c r="BI12" s="217"/>
      <c r="BJ12" s="217"/>
      <c r="BK12" s="217"/>
      <c r="BL12" s="217"/>
      <c r="BM12" s="217"/>
      <c r="BN12" s="279"/>
      <c r="BO12" s="282">
        <v>49.5</v>
      </c>
      <c r="BP12" s="282"/>
      <c r="BQ12" s="282"/>
      <c r="BR12" s="282"/>
      <c r="BS12" s="287" t="s">
        <v>34</v>
      </c>
      <c r="BT12" s="287"/>
      <c r="BU12" s="287"/>
      <c r="BV12" s="287"/>
      <c r="BW12" s="287"/>
      <c r="BX12" s="287"/>
      <c r="BY12" s="287"/>
      <c r="BZ12" s="287"/>
      <c r="CA12" s="287"/>
      <c r="CB12" s="325"/>
      <c r="CD12" s="261" t="s">
        <v>338</v>
      </c>
      <c r="CE12" s="1"/>
      <c r="CF12" s="1"/>
      <c r="CG12" s="1"/>
      <c r="CH12" s="1"/>
      <c r="CI12" s="1"/>
      <c r="CJ12" s="1"/>
      <c r="CK12" s="1"/>
      <c r="CL12" s="1"/>
      <c r="CM12" s="1"/>
      <c r="CN12" s="1"/>
      <c r="CO12" s="1"/>
      <c r="CP12" s="1"/>
      <c r="CQ12" s="269"/>
      <c r="CR12" s="274">
        <v>163750</v>
      </c>
      <c r="CS12" s="217"/>
      <c r="CT12" s="217"/>
      <c r="CU12" s="217"/>
      <c r="CV12" s="217"/>
      <c r="CW12" s="217"/>
      <c r="CX12" s="217"/>
      <c r="CY12" s="279"/>
      <c r="CZ12" s="282">
        <v>0.7</v>
      </c>
      <c r="DA12" s="282"/>
      <c r="DB12" s="282"/>
      <c r="DC12" s="282"/>
      <c r="DD12" s="288">
        <v>1439</v>
      </c>
      <c r="DE12" s="217"/>
      <c r="DF12" s="217"/>
      <c r="DG12" s="217"/>
      <c r="DH12" s="217"/>
      <c r="DI12" s="217"/>
      <c r="DJ12" s="217"/>
      <c r="DK12" s="217"/>
      <c r="DL12" s="217"/>
      <c r="DM12" s="217"/>
      <c r="DN12" s="217"/>
      <c r="DO12" s="217"/>
      <c r="DP12" s="279"/>
      <c r="DQ12" s="288">
        <v>122704</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342</v>
      </c>
      <c r="AQ13" s="1"/>
      <c r="AR13" s="1"/>
      <c r="AS13" s="1"/>
      <c r="AT13" s="1"/>
      <c r="AU13" s="1"/>
      <c r="AV13" s="1"/>
      <c r="AW13" s="1"/>
      <c r="AX13" s="1"/>
      <c r="AY13" s="1"/>
      <c r="AZ13" s="1"/>
      <c r="BA13" s="1"/>
      <c r="BB13" s="1"/>
      <c r="BC13" s="1"/>
      <c r="BD13" s="1"/>
      <c r="BE13" s="1"/>
      <c r="BF13" s="269"/>
      <c r="BG13" s="274">
        <v>1955421</v>
      </c>
      <c r="BH13" s="217"/>
      <c r="BI13" s="217"/>
      <c r="BJ13" s="217"/>
      <c r="BK13" s="217"/>
      <c r="BL13" s="217"/>
      <c r="BM13" s="217"/>
      <c r="BN13" s="279"/>
      <c r="BO13" s="282">
        <v>49.1</v>
      </c>
      <c r="BP13" s="282"/>
      <c r="BQ13" s="282"/>
      <c r="BR13" s="282"/>
      <c r="BS13" s="287" t="s">
        <v>34</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1479229</v>
      </c>
      <c r="CS13" s="217"/>
      <c r="CT13" s="217"/>
      <c r="CU13" s="217"/>
      <c r="CV13" s="217"/>
      <c r="CW13" s="217"/>
      <c r="CX13" s="217"/>
      <c r="CY13" s="279"/>
      <c r="CZ13" s="282">
        <v>6.2</v>
      </c>
      <c r="DA13" s="282"/>
      <c r="DB13" s="282"/>
      <c r="DC13" s="282"/>
      <c r="DD13" s="288">
        <v>465056</v>
      </c>
      <c r="DE13" s="217"/>
      <c r="DF13" s="217"/>
      <c r="DG13" s="217"/>
      <c r="DH13" s="217"/>
      <c r="DI13" s="217"/>
      <c r="DJ13" s="217"/>
      <c r="DK13" s="217"/>
      <c r="DL13" s="217"/>
      <c r="DM13" s="217"/>
      <c r="DN13" s="217"/>
      <c r="DO13" s="217"/>
      <c r="DP13" s="279"/>
      <c r="DQ13" s="288">
        <v>1133617</v>
      </c>
      <c r="DR13" s="217"/>
      <c r="DS13" s="217"/>
      <c r="DT13" s="217"/>
      <c r="DU13" s="217"/>
      <c r="DV13" s="217"/>
      <c r="DW13" s="217"/>
      <c r="DX13" s="217"/>
      <c r="DY13" s="217"/>
      <c r="DZ13" s="217"/>
      <c r="EA13" s="217"/>
      <c r="EB13" s="217"/>
      <c r="EC13" s="326"/>
    </row>
    <row r="14" spans="2:143" ht="11.25" customHeight="1">
      <c r="B14" s="261" t="s">
        <v>299</v>
      </c>
      <c r="C14" s="1"/>
      <c r="D14" s="1"/>
      <c r="E14" s="1"/>
      <c r="F14" s="1"/>
      <c r="G14" s="1"/>
      <c r="H14" s="1"/>
      <c r="I14" s="1"/>
      <c r="J14" s="1"/>
      <c r="K14" s="1"/>
      <c r="L14" s="1"/>
      <c r="M14" s="1"/>
      <c r="N14" s="1"/>
      <c r="O14" s="1"/>
      <c r="P14" s="1"/>
      <c r="Q14" s="269"/>
      <c r="R14" s="274" t="s">
        <v>34</v>
      </c>
      <c r="S14" s="217"/>
      <c r="T14" s="217"/>
      <c r="U14" s="217"/>
      <c r="V14" s="217"/>
      <c r="W14" s="217"/>
      <c r="X14" s="217"/>
      <c r="Y14" s="279"/>
      <c r="Z14" s="282" t="s">
        <v>34</v>
      </c>
      <c r="AA14" s="282"/>
      <c r="AB14" s="282"/>
      <c r="AC14" s="282"/>
      <c r="AD14" s="287" t="s">
        <v>34</v>
      </c>
      <c r="AE14" s="287"/>
      <c r="AF14" s="287"/>
      <c r="AG14" s="287"/>
      <c r="AH14" s="287"/>
      <c r="AI14" s="287"/>
      <c r="AJ14" s="287"/>
      <c r="AK14" s="287"/>
      <c r="AL14" s="283" t="s">
        <v>34</v>
      </c>
      <c r="AM14" s="238"/>
      <c r="AN14" s="238"/>
      <c r="AO14" s="296"/>
      <c r="AP14" s="261" t="s">
        <v>346</v>
      </c>
      <c r="AQ14" s="1"/>
      <c r="AR14" s="1"/>
      <c r="AS14" s="1"/>
      <c r="AT14" s="1"/>
      <c r="AU14" s="1"/>
      <c r="AV14" s="1"/>
      <c r="AW14" s="1"/>
      <c r="AX14" s="1"/>
      <c r="AY14" s="1"/>
      <c r="AZ14" s="1"/>
      <c r="BA14" s="1"/>
      <c r="BB14" s="1"/>
      <c r="BC14" s="1"/>
      <c r="BD14" s="1"/>
      <c r="BE14" s="1"/>
      <c r="BF14" s="269"/>
      <c r="BG14" s="274">
        <v>171410</v>
      </c>
      <c r="BH14" s="217"/>
      <c r="BI14" s="217"/>
      <c r="BJ14" s="217"/>
      <c r="BK14" s="217"/>
      <c r="BL14" s="217"/>
      <c r="BM14" s="217"/>
      <c r="BN14" s="279"/>
      <c r="BO14" s="282">
        <v>4.3</v>
      </c>
      <c r="BP14" s="282"/>
      <c r="BQ14" s="282"/>
      <c r="BR14" s="282"/>
      <c r="BS14" s="287" t="s">
        <v>34</v>
      </c>
      <c r="BT14" s="287"/>
      <c r="BU14" s="287"/>
      <c r="BV14" s="287"/>
      <c r="BW14" s="287"/>
      <c r="BX14" s="287"/>
      <c r="BY14" s="287"/>
      <c r="BZ14" s="287"/>
      <c r="CA14" s="287"/>
      <c r="CB14" s="325"/>
      <c r="CD14" s="261" t="s">
        <v>347</v>
      </c>
      <c r="CE14" s="1"/>
      <c r="CF14" s="1"/>
      <c r="CG14" s="1"/>
      <c r="CH14" s="1"/>
      <c r="CI14" s="1"/>
      <c r="CJ14" s="1"/>
      <c r="CK14" s="1"/>
      <c r="CL14" s="1"/>
      <c r="CM14" s="1"/>
      <c r="CN14" s="1"/>
      <c r="CO14" s="1"/>
      <c r="CP14" s="1"/>
      <c r="CQ14" s="269"/>
      <c r="CR14" s="274">
        <v>840644</v>
      </c>
      <c r="CS14" s="217"/>
      <c r="CT14" s="217"/>
      <c r="CU14" s="217"/>
      <c r="CV14" s="217"/>
      <c r="CW14" s="217"/>
      <c r="CX14" s="217"/>
      <c r="CY14" s="279"/>
      <c r="CZ14" s="282">
        <v>3.5</v>
      </c>
      <c r="DA14" s="282"/>
      <c r="DB14" s="282"/>
      <c r="DC14" s="282"/>
      <c r="DD14" s="288">
        <v>1287</v>
      </c>
      <c r="DE14" s="217"/>
      <c r="DF14" s="217"/>
      <c r="DG14" s="217"/>
      <c r="DH14" s="217"/>
      <c r="DI14" s="217"/>
      <c r="DJ14" s="217"/>
      <c r="DK14" s="217"/>
      <c r="DL14" s="217"/>
      <c r="DM14" s="217"/>
      <c r="DN14" s="217"/>
      <c r="DO14" s="217"/>
      <c r="DP14" s="279"/>
      <c r="DQ14" s="288">
        <v>709063</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20153</v>
      </c>
      <c r="S15" s="217"/>
      <c r="T15" s="217"/>
      <c r="U15" s="217"/>
      <c r="V15" s="217"/>
      <c r="W15" s="217"/>
      <c r="X15" s="217"/>
      <c r="Y15" s="279"/>
      <c r="Z15" s="282">
        <v>0.1</v>
      </c>
      <c r="AA15" s="282"/>
      <c r="AB15" s="282"/>
      <c r="AC15" s="282"/>
      <c r="AD15" s="287">
        <v>20153</v>
      </c>
      <c r="AE15" s="287"/>
      <c r="AF15" s="287"/>
      <c r="AG15" s="287"/>
      <c r="AH15" s="287"/>
      <c r="AI15" s="287"/>
      <c r="AJ15" s="287"/>
      <c r="AK15" s="287"/>
      <c r="AL15" s="283">
        <v>0.2</v>
      </c>
      <c r="AM15" s="238"/>
      <c r="AN15" s="238"/>
      <c r="AO15" s="296"/>
      <c r="AP15" s="261" t="s">
        <v>350</v>
      </c>
      <c r="AQ15" s="1"/>
      <c r="AR15" s="1"/>
      <c r="AS15" s="1"/>
      <c r="AT15" s="1"/>
      <c r="AU15" s="1"/>
      <c r="AV15" s="1"/>
      <c r="AW15" s="1"/>
      <c r="AX15" s="1"/>
      <c r="AY15" s="1"/>
      <c r="AZ15" s="1"/>
      <c r="BA15" s="1"/>
      <c r="BB15" s="1"/>
      <c r="BC15" s="1"/>
      <c r="BD15" s="1"/>
      <c r="BE15" s="1"/>
      <c r="BF15" s="269"/>
      <c r="BG15" s="274">
        <v>277400</v>
      </c>
      <c r="BH15" s="217"/>
      <c r="BI15" s="217"/>
      <c r="BJ15" s="217"/>
      <c r="BK15" s="217"/>
      <c r="BL15" s="217"/>
      <c r="BM15" s="217"/>
      <c r="BN15" s="279"/>
      <c r="BO15" s="282">
        <v>7</v>
      </c>
      <c r="BP15" s="282"/>
      <c r="BQ15" s="282"/>
      <c r="BR15" s="282"/>
      <c r="BS15" s="287" t="s">
        <v>34</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1615792</v>
      </c>
      <c r="CS15" s="217"/>
      <c r="CT15" s="217"/>
      <c r="CU15" s="217"/>
      <c r="CV15" s="217"/>
      <c r="CW15" s="217"/>
      <c r="CX15" s="217"/>
      <c r="CY15" s="279"/>
      <c r="CZ15" s="282">
        <v>6.7</v>
      </c>
      <c r="DA15" s="282"/>
      <c r="DB15" s="282"/>
      <c r="DC15" s="282"/>
      <c r="DD15" s="288">
        <v>70480</v>
      </c>
      <c r="DE15" s="217"/>
      <c r="DF15" s="217"/>
      <c r="DG15" s="217"/>
      <c r="DH15" s="217"/>
      <c r="DI15" s="217"/>
      <c r="DJ15" s="217"/>
      <c r="DK15" s="217"/>
      <c r="DL15" s="217"/>
      <c r="DM15" s="217"/>
      <c r="DN15" s="217"/>
      <c r="DO15" s="217"/>
      <c r="DP15" s="279"/>
      <c r="DQ15" s="288">
        <v>1254793</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78131</v>
      </c>
      <c r="S16" s="217"/>
      <c r="T16" s="217"/>
      <c r="U16" s="217"/>
      <c r="V16" s="217"/>
      <c r="W16" s="217"/>
      <c r="X16" s="217"/>
      <c r="Y16" s="279"/>
      <c r="Z16" s="282">
        <v>0.3</v>
      </c>
      <c r="AA16" s="282"/>
      <c r="AB16" s="282"/>
      <c r="AC16" s="282"/>
      <c r="AD16" s="287">
        <v>78131</v>
      </c>
      <c r="AE16" s="287"/>
      <c r="AF16" s="287"/>
      <c r="AG16" s="287"/>
      <c r="AH16" s="287"/>
      <c r="AI16" s="287"/>
      <c r="AJ16" s="287"/>
      <c r="AK16" s="287"/>
      <c r="AL16" s="283">
        <v>0.6</v>
      </c>
      <c r="AM16" s="238"/>
      <c r="AN16" s="238"/>
      <c r="AO16" s="296"/>
      <c r="AP16" s="261" t="s">
        <v>355</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322</v>
      </c>
      <c r="CE16" s="1"/>
      <c r="CF16" s="1"/>
      <c r="CG16" s="1"/>
      <c r="CH16" s="1"/>
      <c r="CI16" s="1"/>
      <c r="CJ16" s="1"/>
      <c r="CK16" s="1"/>
      <c r="CL16" s="1"/>
      <c r="CM16" s="1"/>
      <c r="CN16" s="1"/>
      <c r="CO16" s="1"/>
      <c r="CP16" s="1"/>
      <c r="CQ16" s="269"/>
      <c r="CR16" s="274">
        <v>52946</v>
      </c>
      <c r="CS16" s="217"/>
      <c r="CT16" s="217"/>
      <c r="CU16" s="217"/>
      <c r="CV16" s="217"/>
      <c r="CW16" s="217"/>
      <c r="CX16" s="217"/>
      <c r="CY16" s="279"/>
      <c r="CZ16" s="282">
        <v>0.2</v>
      </c>
      <c r="DA16" s="282"/>
      <c r="DB16" s="282"/>
      <c r="DC16" s="282"/>
      <c r="DD16" s="288" t="s">
        <v>34</v>
      </c>
      <c r="DE16" s="217"/>
      <c r="DF16" s="217"/>
      <c r="DG16" s="217"/>
      <c r="DH16" s="217"/>
      <c r="DI16" s="217"/>
      <c r="DJ16" s="217"/>
      <c r="DK16" s="217"/>
      <c r="DL16" s="217"/>
      <c r="DM16" s="217"/>
      <c r="DN16" s="217"/>
      <c r="DO16" s="217"/>
      <c r="DP16" s="279"/>
      <c r="DQ16" s="288">
        <v>12907</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180276</v>
      </c>
      <c r="S17" s="217"/>
      <c r="T17" s="217"/>
      <c r="U17" s="217"/>
      <c r="V17" s="217"/>
      <c r="W17" s="217"/>
      <c r="X17" s="217"/>
      <c r="Y17" s="279"/>
      <c r="Z17" s="282">
        <v>0.7</v>
      </c>
      <c r="AA17" s="282"/>
      <c r="AB17" s="282"/>
      <c r="AC17" s="282"/>
      <c r="AD17" s="287">
        <v>180276</v>
      </c>
      <c r="AE17" s="287"/>
      <c r="AF17" s="287"/>
      <c r="AG17" s="287"/>
      <c r="AH17" s="287"/>
      <c r="AI17" s="287"/>
      <c r="AJ17" s="287"/>
      <c r="AK17" s="287"/>
      <c r="AL17" s="283">
        <v>1.4</v>
      </c>
      <c r="AM17" s="238"/>
      <c r="AN17" s="238"/>
      <c r="AO17" s="296"/>
      <c r="AP17" s="261" t="s">
        <v>12</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2548816</v>
      </c>
      <c r="CS17" s="217"/>
      <c r="CT17" s="217"/>
      <c r="CU17" s="217"/>
      <c r="CV17" s="217"/>
      <c r="CW17" s="217"/>
      <c r="CX17" s="217"/>
      <c r="CY17" s="279"/>
      <c r="CZ17" s="282">
        <v>10.6</v>
      </c>
      <c r="DA17" s="282"/>
      <c r="DB17" s="282"/>
      <c r="DC17" s="282"/>
      <c r="DD17" s="288" t="s">
        <v>34</v>
      </c>
      <c r="DE17" s="217"/>
      <c r="DF17" s="217"/>
      <c r="DG17" s="217"/>
      <c r="DH17" s="217"/>
      <c r="DI17" s="217"/>
      <c r="DJ17" s="217"/>
      <c r="DK17" s="217"/>
      <c r="DL17" s="217"/>
      <c r="DM17" s="217"/>
      <c r="DN17" s="217"/>
      <c r="DO17" s="217"/>
      <c r="DP17" s="279"/>
      <c r="DQ17" s="288">
        <v>2548816</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20921</v>
      </c>
      <c r="S18" s="217"/>
      <c r="T18" s="217"/>
      <c r="U18" s="217"/>
      <c r="V18" s="217"/>
      <c r="W18" s="217"/>
      <c r="X18" s="217"/>
      <c r="Y18" s="279"/>
      <c r="Z18" s="282">
        <v>0.1</v>
      </c>
      <c r="AA18" s="282"/>
      <c r="AB18" s="282"/>
      <c r="AC18" s="282"/>
      <c r="AD18" s="287">
        <v>20921</v>
      </c>
      <c r="AE18" s="287"/>
      <c r="AF18" s="287"/>
      <c r="AG18" s="287"/>
      <c r="AH18" s="287"/>
      <c r="AI18" s="287"/>
      <c r="AJ18" s="287"/>
      <c r="AK18" s="287"/>
      <c r="AL18" s="283">
        <v>0.2</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147650</v>
      </c>
      <c r="S19" s="217"/>
      <c r="T19" s="217"/>
      <c r="U19" s="217"/>
      <c r="V19" s="217"/>
      <c r="W19" s="217"/>
      <c r="X19" s="217"/>
      <c r="Y19" s="279"/>
      <c r="Z19" s="282">
        <v>0.6</v>
      </c>
      <c r="AA19" s="282"/>
      <c r="AB19" s="282"/>
      <c r="AC19" s="282"/>
      <c r="AD19" s="287">
        <v>147650</v>
      </c>
      <c r="AE19" s="287"/>
      <c r="AF19" s="287"/>
      <c r="AG19" s="287"/>
      <c r="AH19" s="287"/>
      <c r="AI19" s="287"/>
      <c r="AJ19" s="287"/>
      <c r="AK19" s="287"/>
      <c r="AL19" s="283">
        <v>1.1000000000000001</v>
      </c>
      <c r="AM19" s="238"/>
      <c r="AN19" s="238"/>
      <c r="AO19" s="296"/>
      <c r="AP19" s="261" t="s">
        <v>362</v>
      </c>
      <c r="AQ19" s="1"/>
      <c r="AR19" s="1"/>
      <c r="AS19" s="1"/>
      <c r="AT19" s="1"/>
      <c r="AU19" s="1"/>
      <c r="AV19" s="1"/>
      <c r="AW19" s="1"/>
      <c r="AX19" s="1"/>
      <c r="AY19" s="1"/>
      <c r="AZ19" s="1"/>
      <c r="BA19" s="1"/>
      <c r="BB19" s="1"/>
      <c r="BC19" s="1"/>
      <c r="BD19" s="1"/>
      <c r="BE19" s="1"/>
      <c r="BF19" s="269"/>
      <c r="BG19" s="274" t="s">
        <v>34</v>
      </c>
      <c r="BH19" s="217"/>
      <c r="BI19" s="217"/>
      <c r="BJ19" s="217"/>
      <c r="BK19" s="217"/>
      <c r="BL19" s="217"/>
      <c r="BM19" s="217"/>
      <c r="BN19" s="279"/>
      <c r="BO19" s="282" t="s">
        <v>34</v>
      </c>
      <c r="BP19" s="282"/>
      <c r="BQ19" s="282"/>
      <c r="BR19" s="282"/>
      <c r="BS19" s="287" t="s">
        <v>34</v>
      </c>
      <c r="BT19" s="287"/>
      <c r="BU19" s="287"/>
      <c r="BV19" s="287"/>
      <c r="BW19" s="287"/>
      <c r="BX19" s="287"/>
      <c r="BY19" s="287"/>
      <c r="BZ19" s="287"/>
      <c r="CA19" s="287"/>
      <c r="CB19" s="325"/>
      <c r="CD19" s="261" t="s">
        <v>335</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11705</v>
      </c>
      <c r="S20" s="217"/>
      <c r="T20" s="217"/>
      <c r="U20" s="217"/>
      <c r="V20" s="217"/>
      <c r="W20" s="217"/>
      <c r="X20" s="217"/>
      <c r="Y20" s="279"/>
      <c r="Z20" s="282">
        <v>0</v>
      </c>
      <c r="AA20" s="282"/>
      <c r="AB20" s="282"/>
      <c r="AC20" s="282"/>
      <c r="AD20" s="287">
        <v>11705</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t="s">
        <v>34</v>
      </c>
      <c r="BH20" s="217"/>
      <c r="BI20" s="217"/>
      <c r="BJ20" s="217"/>
      <c r="BK20" s="217"/>
      <c r="BL20" s="217"/>
      <c r="BM20" s="217"/>
      <c r="BN20" s="279"/>
      <c r="BO20" s="282" t="s">
        <v>34</v>
      </c>
      <c r="BP20" s="282"/>
      <c r="BQ20" s="282"/>
      <c r="BR20" s="282"/>
      <c r="BS20" s="287" t="s">
        <v>34</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23982555</v>
      </c>
      <c r="CS20" s="217"/>
      <c r="CT20" s="217"/>
      <c r="CU20" s="217"/>
      <c r="CV20" s="217"/>
      <c r="CW20" s="217"/>
      <c r="CX20" s="217"/>
      <c r="CY20" s="279"/>
      <c r="CZ20" s="282">
        <v>100</v>
      </c>
      <c r="DA20" s="282"/>
      <c r="DB20" s="282"/>
      <c r="DC20" s="282"/>
      <c r="DD20" s="288">
        <v>3893517</v>
      </c>
      <c r="DE20" s="217"/>
      <c r="DF20" s="217"/>
      <c r="DG20" s="217"/>
      <c r="DH20" s="217"/>
      <c r="DI20" s="217"/>
      <c r="DJ20" s="217"/>
      <c r="DK20" s="217"/>
      <c r="DL20" s="217"/>
      <c r="DM20" s="217"/>
      <c r="DN20" s="217"/>
      <c r="DO20" s="217"/>
      <c r="DP20" s="279"/>
      <c r="DQ20" s="288">
        <v>15292427</v>
      </c>
      <c r="DR20" s="217"/>
      <c r="DS20" s="217"/>
      <c r="DT20" s="217"/>
      <c r="DU20" s="217"/>
      <c r="DV20" s="217"/>
      <c r="DW20" s="217"/>
      <c r="DX20" s="217"/>
      <c r="DY20" s="217"/>
      <c r="DZ20" s="217"/>
      <c r="EA20" s="217"/>
      <c r="EB20" s="217"/>
      <c r="EC20" s="326"/>
    </row>
    <row r="21" spans="2:133" ht="11.25" customHeight="1">
      <c r="B21" s="261" t="s">
        <v>368</v>
      </c>
      <c r="C21" s="1"/>
      <c r="D21" s="1"/>
      <c r="E21" s="1"/>
      <c r="F21" s="1"/>
      <c r="G21" s="1"/>
      <c r="H21" s="1"/>
      <c r="I21" s="1"/>
      <c r="J21" s="1"/>
      <c r="K21" s="1"/>
      <c r="L21" s="1"/>
      <c r="M21" s="1"/>
      <c r="N21" s="1"/>
      <c r="O21" s="1"/>
      <c r="P21" s="1"/>
      <c r="Q21" s="269"/>
      <c r="R21" s="274">
        <v>8152489</v>
      </c>
      <c r="S21" s="217"/>
      <c r="T21" s="217"/>
      <c r="U21" s="217"/>
      <c r="V21" s="217"/>
      <c r="W21" s="217"/>
      <c r="X21" s="217"/>
      <c r="Y21" s="279"/>
      <c r="Z21" s="282">
        <v>32.200000000000003</v>
      </c>
      <c r="AA21" s="282"/>
      <c r="AB21" s="282"/>
      <c r="AC21" s="282"/>
      <c r="AD21" s="287">
        <v>7360595</v>
      </c>
      <c r="AE21" s="287"/>
      <c r="AF21" s="287"/>
      <c r="AG21" s="287"/>
      <c r="AH21" s="287"/>
      <c r="AI21" s="287"/>
      <c r="AJ21" s="287"/>
      <c r="AK21" s="287"/>
      <c r="AL21" s="283">
        <v>56.8</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34</v>
      </c>
      <c r="BH21" s="217"/>
      <c r="BI21" s="217"/>
      <c r="BJ21" s="217"/>
      <c r="BK21" s="217"/>
      <c r="BL21" s="217"/>
      <c r="BM21" s="217"/>
      <c r="BN21" s="279"/>
      <c r="BO21" s="282" t="s">
        <v>34</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371</v>
      </c>
      <c r="C22" s="1"/>
      <c r="D22" s="1"/>
      <c r="E22" s="1"/>
      <c r="F22" s="1"/>
      <c r="G22" s="1"/>
      <c r="H22" s="1"/>
      <c r="I22" s="1"/>
      <c r="J22" s="1"/>
      <c r="K22" s="1"/>
      <c r="L22" s="1"/>
      <c r="M22" s="1"/>
      <c r="N22" s="1"/>
      <c r="O22" s="1"/>
      <c r="P22" s="1"/>
      <c r="Q22" s="269"/>
      <c r="R22" s="274">
        <v>7360595</v>
      </c>
      <c r="S22" s="217"/>
      <c r="T22" s="217"/>
      <c r="U22" s="217"/>
      <c r="V22" s="217"/>
      <c r="W22" s="217"/>
      <c r="X22" s="217"/>
      <c r="Y22" s="279"/>
      <c r="Z22" s="282">
        <v>29.1</v>
      </c>
      <c r="AA22" s="282"/>
      <c r="AB22" s="282"/>
      <c r="AC22" s="282"/>
      <c r="AD22" s="287">
        <v>7360595</v>
      </c>
      <c r="AE22" s="287"/>
      <c r="AF22" s="287"/>
      <c r="AG22" s="287"/>
      <c r="AH22" s="287"/>
      <c r="AI22" s="287"/>
      <c r="AJ22" s="287"/>
      <c r="AK22" s="287"/>
      <c r="AL22" s="283">
        <v>56.8</v>
      </c>
      <c r="AM22" s="238"/>
      <c r="AN22" s="238"/>
      <c r="AO22" s="296"/>
      <c r="AP22" s="261" t="s">
        <v>126</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374</v>
      </c>
      <c r="C23" s="1"/>
      <c r="D23" s="1"/>
      <c r="E23" s="1"/>
      <c r="F23" s="1"/>
      <c r="G23" s="1"/>
      <c r="H23" s="1"/>
      <c r="I23" s="1"/>
      <c r="J23" s="1"/>
      <c r="K23" s="1"/>
      <c r="L23" s="1"/>
      <c r="M23" s="1"/>
      <c r="N23" s="1"/>
      <c r="O23" s="1"/>
      <c r="P23" s="1"/>
      <c r="Q23" s="269"/>
      <c r="R23" s="274">
        <v>791894</v>
      </c>
      <c r="S23" s="217"/>
      <c r="T23" s="217"/>
      <c r="U23" s="217"/>
      <c r="V23" s="217"/>
      <c r="W23" s="217"/>
      <c r="X23" s="217"/>
      <c r="Y23" s="279"/>
      <c r="Z23" s="282">
        <v>3.1</v>
      </c>
      <c r="AA23" s="282"/>
      <c r="AB23" s="282"/>
      <c r="AC23" s="282"/>
      <c r="AD23" s="287" t="s">
        <v>34</v>
      </c>
      <c r="AE23" s="287"/>
      <c r="AF23" s="287"/>
      <c r="AG23" s="287"/>
      <c r="AH23" s="287"/>
      <c r="AI23" s="287"/>
      <c r="AJ23" s="287"/>
      <c r="AK23" s="287"/>
      <c r="AL23" s="283" t="s">
        <v>34</v>
      </c>
      <c r="AM23" s="238"/>
      <c r="AN23" s="238"/>
      <c r="AO23" s="296"/>
      <c r="AP23" s="261" t="s">
        <v>175</v>
      </c>
      <c r="AQ23" s="300"/>
      <c r="AR23" s="300"/>
      <c r="AS23" s="300"/>
      <c r="AT23" s="300"/>
      <c r="AU23" s="300"/>
      <c r="AV23" s="300"/>
      <c r="AW23" s="300"/>
      <c r="AX23" s="300"/>
      <c r="AY23" s="300"/>
      <c r="AZ23" s="300"/>
      <c r="BA23" s="300"/>
      <c r="BB23" s="300"/>
      <c r="BC23" s="300"/>
      <c r="BD23" s="300"/>
      <c r="BE23" s="300"/>
      <c r="BF23" s="314"/>
      <c r="BG23" s="274" t="s">
        <v>34</v>
      </c>
      <c r="BH23" s="217"/>
      <c r="BI23" s="217"/>
      <c r="BJ23" s="217"/>
      <c r="BK23" s="217"/>
      <c r="BL23" s="217"/>
      <c r="BM23" s="217"/>
      <c r="BN23" s="279"/>
      <c r="BO23" s="282" t="s">
        <v>34</v>
      </c>
      <c r="BP23" s="282"/>
      <c r="BQ23" s="282"/>
      <c r="BR23" s="282"/>
      <c r="BS23" s="287" t="s">
        <v>34</v>
      </c>
      <c r="BT23" s="287"/>
      <c r="BU23" s="287"/>
      <c r="BV23" s="287"/>
      <c r="BW23" s="287"/>
      <c r="BX23" s="287"/>
      <c r="BY23" s="287"/>
      <c r="BZ23" s="287"/>
      <c r="CA23" s="287"/>
      <c r="CB23" s="325"/>
      <c r="CD23" s="182" t="s">
        <v>153</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377</v>
      </c>
      <c r="DA23" s="139"/>
      <c r="DB23" s="139"/>
      <c r="DC23" s="144"/>
      <c r="DD23" s="182" t="s">
        <v>378</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111</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11735601</v>
      </c>
      <c r="CS24" s="276"/>
      <c r="CT24" s="276"/>
      <c r="CU24" s="276"/>
      <c r="CV24" s="276"/>
      <c r="CW24" s="276"/>
      <c r="CX24" s="276"/>
      <c r="CY24" s="278"/>
      <c r="CZ24" s="291">
        <v>48.9</v>
      </c>
      <c r="DA24" s="293"/>
      <c r="DB24" s="293"/>
      <c r="DC24" s="337"/>
      <c r="DD24" s="341">
        <v>8035328</v>
      </c>
      <c r="DE24" s="276"/>
      <c r="DF24" s="276"/>
      <c r="DG24" s="276"/>
      <c r="DH24" s="276"/>
      <c r="DI24" s="276"/>
      <c r="DJ24" s="276"/>
      <c r="DK24" s="278"/>
      <c r="DL24" s="341">
        <v>7015105</v>
      </c>
      <c r="DM24" s="276"/>
      <c r="DN24" s="276"/>
      <c r="DO24" s="276"/>
      <c r="DP24" s="276"/>
      <c r="DQ24" s="276"/>
      <c r="DR24" s="276"/>
      <c r="DS24" s="276"/>
      <c r="DT24" s="276"/>
      <c r="DU24" s="276"/>
      <c r="DV24" s="278"/>
      <c r="DW24" s="291">
        <v>54</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13723034</v>
      </c>
      <c r="S25" s="217"/>
      <c r="T25" s="217"/>
      <c r="U25" s="217"/>
      <c r="V25" s="217"/>
      <c r="W25" s="217"/>
      <c r="X25" s="217"/>
      <c r="Y25" s="279"/>
      <c r="Z25" s="282">
        <v>54.3</v>
      </c>
      <c r="AA25" s="282"/>
      <c r="AB25" s="282"/>
      <c r="AC25" s="282"/>
      <c r="AD25" s="287">
        <v>12931140</v>
      </c>
      <c r="AE25" s="287"/>
      <c r="AF25" s="287"/>
      <c r="AG25" s="287"/>
      <c r="AH25" s="287"/>
      <c r="AI25" s="287"/>
      <c r="AJ25" s="287"/>
      <c r="AK25" s="287"/>
      <c r="AL25" s="283">
        <v>99.8</v>
      </c>
      <c r="AM25" s="238"/>
      <c r="AN25" s="238"/>
      <c r="AO25" s="296"/>
      <c r="AP25" s="261" t="s">
        <v>386</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236</v>
      </c>
      <c r="CE25" s="1"/>
      <c r="CF25" s="1"/>
      <c r="CG25" s="1"/>
      <c r="CH25" s="1"/>
      <c r="CI25" s="1"/>
      <c r="CJ25" s="1"/>
      <c r="CK25" s="1"/>
      <c r="CL25" s="1"/>
      <c r="CM25" s="1"/>
      <c r="CN25" s="1"/>
      <c r="CO25" s="1"/>
      <c r="CP25" s="1"/>
      <c r="CQ25" s="269"/>
      <c r="CR25" s="274">
        <v>3740898</v>
      </c>
      <c r="CS25" s="313"/>
      <c r="CT25" s="313"/>
      <c r="CU25" s="313"/>
      <c r="CV25" s="313"/>
      <c r="CW25" s="313"/>
      <c r="CX25" s="313"/>
      <c r="CY25" s="332"/>
      <c r="CZ25" s="283">
        <v>15.6</v>
      </c>
      <c r="DA25" s="335"/>
      <c r="DB25" s="335"/>
      <c r="DC25" s="338"/>
      <c r="DD25" s="288">
        <v>3482248</v>
      </c>
      <c r="DE25" s="313"/>
      <c r="DF25" s="313"/>
      <c r="DG25" s="313"/>
      <c r="DH25" s="313"/>
      <c r="DI25" s="313"/>
      <c r="DJ25" s="313"/>
      <c r="DK25" s="332"/>
      <c r="DL25" s="288">
        <v>3430729</v>
      </c>
      <c r="DM25" s="313"/>
      <c r="DN25" s="313"/>
      <c r="DO25" s="313"/>
      <c r="DP25" s="313"/>
      <c r="DQ25" s="313"/>
      <c r="DR25" s="313"/>
      <c r="DS25" s="313"/>
      <c r="DT25" s="313"/>
      <c r="DU25" s="313"/>
      <c r="DV25" s="332"/>
      <c r="DW25" s="283">
        <v>26.4</v>
      </c>
      <c r="DX25" s="335"/>
      <c r="DY25" s="335"/>
      <c r="DZ25" s="335"/>
      <c r="EA25" s="335"/>
      <c r="EB25" s="335"/>
      <c r="EC25" s="360"/>
    </row>
    <row r="26" spans="2:133" ht="11.25" customHeight="1">
      <c r="B26" s="261" t="s">
        <v>340</v>
      </c>
      <c r="C26" s="1"/>
      <c r="D26" s="1"/>
      <c r="E26" s="1"/>
      <c r="F26" s="1"/>
      <c r="G26" s="1"/>
      <c r="H26" s="1"/>
      <c r="I26" s="1"/>
      <c r="J26" s="1"/>
      <c r="K26" s="1"/>
      <c r="L26" s="1"/>
      <c r="M26" s="1"/>
      <c r="N26" s="1"/>
      <c r="O26" s="1"/>
      <c r="P26" s="1"/>
      <c r="Q26" s="269"/>
      <c r="R26" s="274">
        <v>3909</v>
      </c>
      <c r="S26" s="217"/>
      <c r="T26" s="217"/>
      <c r="U26" s="217"/>
      <c r="V26" s="217"/>
      <c r="W26" s="217"/>
      <c r="X26" s="217"/>
      <c r="Y26" s="279"/>
      <c r="Z26" s="282">
        <v>0</v>
      </c>
      <c r="AA26" s="282"/>
      <c r="AB26" s="282"/>
      <c r="AC26" s="282"/>
      <c r="AD26" s="287">
        <v>3909</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243</v>
      </c>
      <c r="CE26" s="1"/>
      <c r="CF26" s="1"/>
      <c r="CG26" s="1"/>
      <c r="CH26" s="1"/>
      <c r="CI26" s="1"/>
      <c r="CJ26" s="1"/>
      <c r="CK26" s="1"/>
      <c r="CL26" s="1"/>
      <c r="CM26" s="1"/>
      <c r="CN26" s="1"/>
      <c r="CO26" s="1"/>
      <c r="CP26" s="1"/>
      <c r="CQ26" s="269"/>
      <c r="CR26" s="274">
        <v>2234754</v>
      </c>
      <c r="CS26" s="217"/>
      <c r="CT26" s="217"/>
      <c r="CU26" s="217"/>
      <c r="CV26" s="217"/>
      <c r="CW26" s="217"/>
      <c r="CX26" s="217"/>
      <c r="CY26" s="279"/>
      <c r="CZ26" s="283">
        <v>9.3000000000000007</v>
      </c>
      <c r="DA26" s="335"/>
      <c r="DB26" s="335"/>
      <c r="DC26" s="338"/>
      <c r="DD26" s="288">
        <v>2086489</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96744</v>
      </c>
      <c r="S27" s="217"/>
      <c r="T27" s="217"/>
      <c r="U27" s="217"/>
      <c r="V27" s="217"/>
      <c r="W27" s="217"/>
      <c r="X27" s="217"/>
      <c r="Y27" s="279"/>
      <c r="Z27" s="282">
        <v>0.4</v>
      </c>
      <c r="AA27" s="282"/>
      <c r="AB27" s="282"/>
      <c r="AC27" s="282"/>
      <c r="AD27" s="287" t="s">
        <v>34</v>
      </c>
      <c r="AE27" s="287"/>
      <c r="AF27" s="287"/>
      <c r="AG27" s="287"/>
      <c r="AH27" s="287"/>
      <c r="AI27" s="287"/>
      <c r="AJ27" s="287"/>
      <c r="AK27" s="287"/>
      <c r="AL27" s="283" t="s">
        <v>34</v>
      </c>
      <c r="AM27" s="238"/>
      <c r="AN27" s="238"/>
      <c r="AO27" s="296"/>
      <c r="AP27" s="261" t="s">
        <v>127</v>
      </c>
      <c r="AQ27" s="1"/>
      <c r="AR27" s="1"/>
      <c r="AS27" s="1"/>
      <c r="AT27" s="1"/>
      <c r="AU27" s="1"/>
      <c r="AV27" s="1"/>
      <c r="AW27" s="1"/>
      <c r="AX27" s="1"/>
      <c r="AY27" s="1"/>
      <c r="AZ27" s="1"/>
      <c r="BA27" s="1"/>
      <c r="BB27" s="1"/>
      <c r="BC27" s="1"/>
      <c r="BD27" s="1"/>
      <c r="BE27" s="1"/>
      <c r="BF27" s="269"/>
      <c r="BG27" s="274">
        <v>3983995</v>
      </c>
      <c r="BH27" s="217"/>
      <c r="BI27" s="217"/>
      <c r="BJ27" s="217"/>
      <c r="BK27" s="217"/>
      <c r="BL27" s="217"/>
      <c r="BM27" s="217"/>
      <c r="BN27" s="279"/>
      <c r="BO27" s="282">
        <v>100</v>
      </c>
      <c r="BP27" s="282"/>
      <c r="BQ27" s="282"/>
      <c r="BR27" s="282"/>
      <c r="BS27" s="287">
        <v>33137</v>
      </c>
      <c r="BT27" s="287"/>
      <c r="BU27" s="287"/>
      <c r="BV27" s="287"/>
      <c r="BW27" s="287"/>
      <c r="BX27" s="287"/>
      <c r="BY27" s="287"/>
      <c r="BZ27" s="287"/>
      <c r="CA27" s="287"/>
      <c r="CB27" s="325"/>
      <c r="CD27" s="261" t="s">
        <v>388</v>
      </c>
      <c r="CE27" s="1"/>
      <c r="CF27" s="1"/>
      <c r="CG27" s="1"/>
      <c r="CH27" s="1"/>
      <c r="CI27" s="1"/>
      <c r="CJ27" s="1"/>
      <c r="CK27" s="1"/>
      <c r="CL27" s="1"/>
      <c r="CM27" s="1"/>
      <c r="CN27" s="1"/>
      <c r="CO27" s="1"/>
      <c r="CP27" s="1"/>
      <c r="CQ27" s="269"/>
      <c r="CR27" s="274">
        <v>5445887</v>
      </c>
      <c r="CS27" s="313"/>
      <c r="CT27" s="313"/>
      <c r="CU27" s="313"/>
      <c r="CV27" s="313"/>
      <c r="CW27" s="313"/>
      <c r="CX27" s="313"/>
      <c r="CY27" s="332"/>
      <c r="CZ27" s="283">
        <v>22.7</v>
      </c>
      <c r="DA27" s="335"/>
      <c r="DB27" s="335"/>
      <c r="DC27" s="338"/>
      <c r="DD27" s="288">
        <v>2004264</v>
      </c>
      <c r="DE27" s="313"/>
      <c r="DF27" s="313"/>
      <c r="DG27" s="313"/>
      <c r="DH27" s="313"/>
      <c r="DI27" s="313"/>
      <c r="DJ27" s="313"/>
      <c r="DK27" s="332"/>
      <c r="DL27" s="288">
        <v>1333488</v>
      </c>
      <c r="DM27" s="313"/>
      <c r="DN27" s="313"/>
      <c r="DO27" s="313"/>
      <c r="DP27" s="313"/>
      <c r="DQ27" s="313"/>
      <c r="DR27" s="313"/>
      <c r="DS27" s="313"/>
      <c r="DT27" s="313"/>
      <c r="DU27" s="313"/>
      <c r="DV27" s="332"/>
      <c r="DW27" s="283">
        <v>10.3</v>
      </c>
      <c r="DX27" s="335"/>
      <c r="DY27" s="335"/>
      <c r="DZ27" s="335"/>
      <c r="EA27" s="335"/>
      <c r="EB27" s="335"/>
      <c r="EC27" s="360"/>
    </row>
    <row r="28" spans="2:133" ht="11.25" customHeight="1">
      <c r="B28" s="261" t="s">
        <v>390</v>
      </c>
      <c r="C28" s="1"/>
      <c r="D28" s="1"/>
      <c r="E28" s="1"/>
      <c r="F28" s="1"/>
      <c r="G28" s="1"/>
      <c r="H28" s="1"/>
      <c r="I28" s="1"/>
      <c r="J28" s="1"/>
      <c r="K28" s="1"/>
      <c r="L28" s="1"/>
      <c r="M28" s="1"/>
      <c r="N28" s="1"/>
      <c r="O28" s="1"/>
      <c r="P28" s="1"/>
      <c r="Q28" s="269"/>
      <c r="R28" s="274">
        <v>147834</v>
      </c>
      <c r="S28" s="217"/>
      <c r="T28" s="217"/>
      <c r="U28" s="217"/>
      <c r="V28" s="217"/>
      <c r="W28" s="217"/>
      <c r="X28" s="217"/>
      <c r="Y28" s="279"/>
      <c r="Z28" s="282">
        <v>0.6</v>
      </c>
      <c r="AA28" s="282"/>
      <c r="AB28" s="282"/>
      <c r="AC28" s="282"/>
      <c r="AD28" s="287">
        <v>10245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164</v>
      </c>
      <c r="CE28" s="1"/>
      <c r="CF28" s="1"/>
      <c r="CG28" s="1"/>
      <c r="CH28" s="1"/>
      <c r="CI28" s="1"/>
      <c r="CJ28" s="1"/>
      <c r="CK28" s="1"/>
      <c r="CL28" s="1"/>
      <c r="CM28" s="1"/>
      <c r="CN28" s="1"/>
      <c r="CO28" s="1"/>
      <c r="CP28" s="1"/>
      <c r="CQ28" s="269"/>
      <c r="CR28" s="274">
        <v>2548816</v>
      </c>
      <c r="CS28" s="217"/>
      <c r="CT28" s="217"/>
      <c r="CU28" s="217"/>
      <c r="CV28" s="217"/>
      <c r="CW28" s="217"/>
      <c r="CX28" s="217"/>
      <c r="CY28" s="279"/>
      <c r="CZ28" s="283">
        <v>10.6</v>
      </c>
      <c r="DA28" s="335"/>
      <c r="DB28" s="335"/>
      <c r="DC28" s="338"/>
      <c r="DD28" s="288">
        <v>2548816</v>
      </c>
      <c r="DE28" s="217"/>
      <c r="DF28" s="217"/>
      <c r="DG28" s="217"/>
      <c r="DH28" s="217"/>
      <c r="DI28" s="217"/>
      <c r="DJ28" s="217"/>
      <c r="DK28" s="279"/>
      <c r="DL28" s="288">
        <v>2250888</v>
      </c>
      <c r="DM28" s="217"/>
      <c r="DN28" s="217"/>
      <c r="DO28" s="217"/>
      <c r="DP28" s="217"/>
      <c r="DQ28" s="217"/>
      <c r="DR28" s="217"/>
      <c r="DS28" s="217"/>
      <c r="DT28" s="217"/>
      <c r="DU28" s="217"/>
      <c r="DV28" s="279"/>
      <c r="DW28" s="283">
        <v>17.3</v>
      </c>
      <c r="DX28" s="335"/>
      <c r="DY28" s="335"/>
      <c r="DZ28" s="335"/>
      <c r="EA28" s="335"/>
      <c r="EB28" s="335"/>
      <c r="EC28" s="360"/>
    </row>
    <row r="29" spans="2:133" ht="11.25" customHeight="1">
      <c r="B29" s="261" t="s">
        <v>136</v>
      </c>
      <c r="C29" s="1"/>
      <c r="D29" s="1"/>
      <c r="E29" s="1"/>
      <c r="F29" s="1"/>
      <c r="G29" s="1"/>
      <c r="H29" s="1"/>
      <c r="I29" s="1"/>
      <c r="J29" s="1"/>
      <c r="K29" s="1"/>
      <c r="L29" s="1"/>
      <c r="M29" s="1"/>
      <c r="N29" s="1"/>
      <c r="O29" s="1"/>
      <c r="P29" s="1"/>
      <c r="Q29" s="269"/>
      <c r="R29" s="274">
        <v>27333</v>
      </c>
      <c r="S29" s="217"/>
      <c r="T29" s="217"/>
      <c r="U29" s="217"/>
      <c r="V29" s="217"/>
      <c r="W29" s="217"/>
      <c r="X29" s="217"/>
      <c r="Y29" s="279"/>
      <c r="Z29" s="282">
        <v>0.1</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247</v>
      </c>
      <c r="CE29" s="41"/>
      <c r="CF29" s="261" t="s">
        <v>24</v>
      </c>
      <c r="CG29" s="1"/>
      <c r="CH29" s="1"/>
      <c r="CI29" s="1"/>
      <c r="CJ29" s="1"/>
      <c r="CK29" s="1"/>
      <c r="CL29" s="1"/>
      <c r="CM29" s="1"/>
      <c r="CN29" s="1"/>
      <c r="CO29" s="1"/>
      <c r="CP29" s="1"/>
      <c r="CQ29" s="269"/>
      <c r="CR29" s="274">
        <v>2548816</v>
      </c>
      <c r="CS29" s="313"/>
      <c r="CT29" s="313"/>
      <c r="CU29" s="313"/>
      <c r="CV29" s="313"/>
      <c r="CW29" s="313"/>
      <c r="CX29" s="313"/>
      <c r="CY29" s="332"/>
      <c r="CZ29" s="283">
        <v>10.6</v>
      </c>
      <c r="DA29" s="335"/>
      <c r="DB29" s="335"/>
      <c r="DC29" s="338"/>
      <c r="DD29" s="288">
        <v>2548816</v>
      </c>
      <c r="DE29" s="313"/>
      <c r="DF29" s="313"/>
      <c r="DG29" s="313"/>
      <c r="DH29" s="313"/>
      <c r="DI29" s="313"/>
      <c r="DJ29" s="313"/>
      <c r="DK29" s="332"/>
      <c r="DL29" s="288">
        <v>2250888</v>
      </c>
      <c r="DM29" s="313"/>
      <c r="DN29" s="313"/>
      <c r="DO29" s="313"/>
      <c r="DP29" s="313"/>
      <c r="DQ29" s="313"/>
      <c r="DR29" s="313"/>
      <c r="DS29" s="313"/>
      <c r="DT29" s="313"/>
      <c r="DU29" s="313"/>
      <c r="DV29" s="332"/>
      <c r="DW29" s="283">
        <v>17.3</v>
      </c>
      <c r="DX29" s="335"/>
      <c r="DY29" s="335"/>
      <c r="DZ29" s="335"/>
      <c r="EA29" s="335"/>
      <c r="EB29" s="335"/>
      <c r="EC29" s="360"/>
    </row>
    <row r="30" spans="2:133" ht="11.25" customHeight="1">
      <c r="B30" s="261" t="s">
        <v>392</v>
      </c>
      <c r="C30" s="1"/>
      <c r="D30" s="1"/>
      <c r="E30" s="1"/>
      <c r="F30" s="1"/>
      <c r="G30" s="1"/>
      <c r="H30" s="1"/>
      <c r="I30" s="1"/>
      <c r="J30" s="1"/>
      <c r="K30" s="1"/>
      <c r="L30" s="1"/>
      <c r="M30" s="1"/>
      <c r="N30" s="1"/>
      <c r="O30" s="1"/>
      <c r="P30" s="1"/>
      <c r="Q30" s="269"/>
      <c r="R30" s="274">
        <v>4648436</v>
      </c>
      <c r="S30" s="217"/>
      <c r="T30" s="217"/>
      <c r="U30" s="217"/>
      <c r="V30" s="217"/>
      <c r="W30" s="217"/>
      <c r="X30" s="217"/>
      <c r="Y30" s="279"/>
      <c r="Z30" s="282">
        <v>18.399999999999999</v>
      </c>
      <c r="AA30" s="282"/>
      <c r="AB30" s="282"/>
      <c r="AC30" s="282"/>
      <c r="AD30" s="287" t="s">
        <v>34</v>
      </c>
      <c r="AE30" s="287"/>
      <c r="AF30" s="287"/>
      <c r="AG30" s="287"/>
      <c r="AH30" s="287"/>
      <c r="AI30" s="287"/>
      <c r="AJ30" s="287"/>
      <c r="AK30" s="287"/>
      <c r="AL30" s="283" t="s">
        <v>34</v>
      </c>
      <c r="AM30" s="238"/>
      <c r="AN30" s="238"/>
      <c r="AO30" s="296"/>
      <c r="AP30" s="182" t="s">
        <v>153</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289</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2482207</v>
      </c>
      <c r="CS30" s="217"/>
      <c r="CT30" s="217"/>
      <c r="CU30" s="217"/>
      <c r="CV30" s="217"/>
      <c r="CW30" s="217"/>
      <c r="CX30" s="217"/>
      <c r="CY30" s="279"/>
      <c r="CZ30" s="283">
        <v>10.4</v>
      </c>
      <c r="DA30" s="335"/>
      <c r="DB30" s="335"/>
      <c r="DC30" s="338"/>
      <c r="DD30" s="288">
        <v>2482207</v>
      </c>
      <c r="DE30" s="217"/>
      <c r="DF30" s="217"/>
      <c r="DG30" s="217"/>
      <c r="DH30" s="217"/>
      <c r="DI30" s="217"/>
      <c r="DJ30" s="217"/>
      <c r="DK30" s="279"/>
      <c r="DL30" s="288">
        <v>2184279</v>
      </c>
      <c r="DM30" s="217"/>
      <c r="DN30" s="217"/>
      <c r="DO30" s="217"/>
      <c r="DP30" s="217"/>
      <c r="DQ30" s="217"/>
      <c r="DR30" s="217"/>
      <c r="DS30" s="217"/>
      <c r="DT30" s="217"/>
      <c r="DU30" s="217"/>
      <c r="DV30" s="279"/>
      <c r="DW30" s="283">
        <v>16.8</v>
      </c>
      <c r="DX30" s="335"/>
      <c r="DY30" s="335"/>
      <c r="DZ30" s="335"/>
      <c r="EA30" s="335"/>
      <c r="EB30" s="335"/>
      <c r="EC30" s="360"/>
    </row>
    <row r="31" spans="2:133" ht="11.25" customHeight="1">
      <c r="B31" s="262" t="s">
        <v>394</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395</v>
      </c>
      <c r="AQ31" s="178"/>
      <c r="AR31" s="178"/>
      <c r="AS31" s="178"/>
      <c r="AT31" s="306" t="s">
        <v>349</v>
      </c>
      <c r="AU31" s="265"/>
      <c r="AV31" s="265"/>
      <c r="AW31" s="265"/>
      <c r="AX31" s="260" t="s">
        <v>91</v>
      </c>
      <c r="AY31" s="265"/>
      <c r="AZ31" s="265"/>
      <c r="BA31" s="265"/>
      <c r="BB31" s="265"/>
      <c r="BC31" s="265"/>
      <c r="BD31" s="265"/>
      <c r="BE31" s="265"/>
      <c r="BF31" s="268"/>
      <c r="BG31" s="318">
        <v>99.1</v>
      </c>
      <c r="BH31" s="322"/>
      <c r="BI31" s="322"/>
      <c r="BJ31" s="322"/>
      <c r="BK31" s="322"/>
      <c r="BL31" s="322"/>
      <c r="BM31" s="293">
        <v>97.2</v>
      </c>
      <c r="BN31" s="322"/>
      <c r="BO31" s="322"/>
      <c r="BP31" s="322"/>
      <c r="BQ31" s="324"/>
      <c r="BR31" s="318">
        <v>99</v>
      </c>
      <c r="BS31" s="322"/>
      <c r="BT31" s="322"/>
      <c r="BU31" s="322"/>
      <c r="BV31" s="322"/>
      <c r="BW31" s="322"/>
      <c r="BX31" s="293">
        <v>96.8</v>
      </c>
      <c r="BY31" s="322"/>
      <c r="BZ31" s="322"/>
      <c r="CA31" s="322"/>
      <c r="CB31" s="324"/>
      <c r="CD31" s="134"/>
      <c r="CE31" s="42"/>
      <c r="CF31" s="261" t="s">
        <v>397</v>
      </c>
      <c r="CG31" s="1"/>
      <c r="CH31" s="1"/>
      <c r="CI31" s="1"/>
      <c r="CJ31" s="1"/>
      <c r="CK31" s="1"/>
      <c r="CL31" s="1"/>
      <c r="CM31" s="1"/>
      <c r="CN31" s="1"/>
      <c r="CO31" s="1"/>
      <c r="CP31" s="1"/>
      <c r="CQ31" s="269"/>
      <c r="CR31" s="274">
        <v>66609</v>
      </c>
      <c r="CS31" s="313"/>
      <c r="CT31" s="313"/>
      <c r="CU31" s="313"/>
      <c r="CV31" s="313"/>
      <c r="CW31" s="313"/>
      <c r="CX31" s="313"/>
      <c r="CY31" s="332"/>
      <c r="CZ31" s="283">
        <v>0.3</v>
      </c>
      <c r="DA31" s="335"/>
      <c r="DB31" s="335"/>
      <c r="DC31" s="338"/>
      <c r="DD31" s="288">
        <v>66609</v>
      </c>
      <c r="DE31" s="313"/>
      <c r="DF31" s="313"/>
      <c r="DG31" s="313"/>
      <c r="DH31" s="313"/>
      <c r="DI31" s="313"/>
      <c r="DJ31" s="313"/>
      <c r="DK31" s="332"/>
      <c r="DL31" s="288">
        <v>66609</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325</v>
      </c>
      <c r="C32" s="1"/>
      <c r="D32" s="1"/>
      <c r="E32" s="1"/>
      <c r="F32" s="1"/>
      <c r="G32" s="1"/>
      <c r="H32" s="1"/>
      <c r="I32" s="1"/>
      <c r="J32" s="1"/>
      <c r="K32" s="1"/>
      <c r="L32" s="1"/>
      <c r="M32" s="1"/>
      <c r="N32" s="1"/>
      <c r="O32" s="1"/>
      <c r="P32" s="1"/>
      <c r="Q32" s="269"/>
      <c r="R32" s="274">
        <v>1528763</v>
      </c>
      <c r="S32" s="217"/>
      <c r="T32" s="217"/>
      <c r="U32" s="217"/>
      <c r="V32" s="217"/>
      <c r="W32" s="217"/>
      <c r="X32" s="217"/>
      <c r="Y32" s="279"/>
      <c r="Z32" s="282">
        <v>6</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108</v>
      </c>
      <c r="AX32" s="261" t="s">
        <v>398</v>
      </c>
      <c r="AY32" s="1"/>
      <c r="AZ32" s="1"/>
      <c r="BA32" s="1"/>
      <c r="BB32" s="1"/>
      <c r="BC32" s="1"/>
      <c r="BD32" s="1"/>
      <c r="BE32" s="1"/>
      <c r="BF32" s="269"/>
      <c r="BG32" s="319">
        <v>99.3</v>
      </c>
      <c r="BH32" s="313"/>
      <c r="BI32" s="313"/>
      <c r="BJ32" s="313"/>
      <c r="BK32" s="313"/>
      <c r="BL32" s="313"/>
      <c r="BM32" s="238">
        <v>98.1</v>
      </c>
      <c r="BN32" s="313"/>
      <c r="BO32" s="313"/>
      <c r="BP32" s="313"/>
      <c r="BQ32" s="316"/>
      <c r="BR32" s="319">
        <v>99.1</v>
      </c>
      <c r="BS32" s="313"/>
      <c r="BT32" s="313"/>
      <c r="BU32" s="313"/>
      <c r="BV32" s="313"/>
      <c r="BW32" s="313"/>
      <c r="BX32" s="238">
        <v>97.7</v>
      </c>
      <c r="BY32" s="313"/>
      <c r="BZ32" s="313"/>
      <c r="CA32" s="313"/>
      <c r="CB32" s="316"/>
      <c r="CD32" s="135"/>
      <c r="CE32" s="142"/>
      <c r="CF32" s="261" t="s">
        <v>399</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345</v>
      </c>
      <c r="C33" s="1"/>
      <c r="D33" s="1"/>
      <c r="E33" s="1"/>
      <c r="F33" s="1"/>
      <c r="G33" s="1"/>
      <c r="H33" s="1"/>
      <c r="I33" s="1"/>
      <c r="J33" s="1"/>
      <c r="K33" s="1"/>
      <c r="L33" s="1"/>
      <c r="M33" s="1"/>
      <c r="N33" s="1"/>
      <c r="O33" s="1"/>
      <c r="P33" s="1"/>
      <c r="Q33" s="269"/>
      <c r="R33" s="274">
        <v>183837</v>
      </c>
      <c r="S33" s="217"/>
      <c r="T33" s="217"/>
      <c r="U33" s="217"/>
      <c r="V33" s="217"/>
      <c r="W33" s="217"/>
      <c r="X33" s="217"/>
      <c r="Y33" s="279"/>
      <c r="Z33" s="282">
        <v>0.7</v>
      </c>
      <c r="AA33" s="282"/>
      <c r="AB33" s="282"/>
      <c r="AC33" s="282"/>
      <c r="AD33" s="287">
        <v>4811</v>
      </c>
      <c r="AE33" s="287"/>
      <c r="AF33" s="287"/>
      <c r="AG33" s="287"/>
      <c r="AH33" s="287"/>
      <c r="AI33" s="287"/>
      <c r="AJ33" s="287"/>
      <c r="AK33" s="287"/>
      <c r="AL33" s="283">
        <v>0</v>
      </c>
      <c r="AM33" s="238"/>
      <c r="AN33" s="238"/>
      <c r="AO33" s="296"/>
      <c r="AP33" s="177"/>
      <c r="AQ33" s="179"/>
      <c r="AR33" s="179"/>
      <c r="AS33" s="179"/>
      <c r="AT33" s="308"/>
      <c r="AU33" s="267"/>
      <c r="AV33" s="267"/>
      <c r="AW33" s="267"/>
      <c r="AX33" s="263" t="s">
        <v>400</v>
      </c>
      <c r="AY33" s="267"/>
      <c r="AZ33" s="267"/>
      <c r="BA33" s="267"/>
      <c r="BB33" s="267"/>
      <c r="BC33" s="267"/>
      <c r="BD33" s="267"/>
      <c r="BE33" s="267"/>
      <c r="BF33" s="271"/>
      <c r="BG33" s="320">
        <v>98.8</v>
      </c>
      <c r="BH33" s="312"/>
      <c r="BI33" s="312"/>
      <c r="BJ33" s="312"/>
      <c r="BK33" s="312"/>
      <c r="BL33" s="312"/>
      <c r="BM33" s="294">
        <v>96.4</v>
      </c>
      <c r="BN33" s="312"/>
      <c r="BO33" s="312"/>
      <c r="BP33" s="312"/>
      <c r="BQ33" s="317"/>
      <c r="BR33" s="320">
        <v>98.9</v>
      </c>
      <c r="BS33" s="312"/>
      <c r="BT33" s="312"/>
      <c r="BU33" s="312"/>
      <c r="BV33" s="312"/>
      <c r="BW33" s="312"/>
      <c r="BX33" s="294">
        <v>95.8</v>
      </c>
      <c r="BY33" s="312"/>
      <c r="BZ33" s="312"/>
      <c r="CA33" s="312"/>
      <c r="CB33" s="317"/>
      <c r="CD33" s="261" t="s">
        <v>380</v>
      </c>
      <c r="CE33" s="1"/>
      <c r="CF33" s="1"/>
      <c r="CG33" s="1"/>
      <c r="CH33" s="1"/>
      <c r="CI33" s="1"/>
      <c r="CJ33" s="1"/>
      <c r="CK33" s="1"/>
      <c r="CL33" s="1"/>
      <c r="CM33" s="1"/>
      <c r="CN33" s="1"/>
      <c r="CO33" s="1"/>
      <c r="CP33" s="1"/>
      <c r="CQ33" s="269"/>
      <c r="CR33" s="274">
        <v>8300491</v>
      </c>
      <c r="CS33" s="313"/>
      <c r="CT33" s="313"/>
      <c r="CU33" s="313"/>
      <c r="CV33" s="313"/>
      <c r="CW33" s="313"/>
      <c r="CX33" s="313"/>
      <c r="CY33" s="332"/>
      <c r="CZ33" s="283">
        <v>34.6</v>
      </c>
      <c r="DA33" s="335"/>
      <c r="DB33" s="335"/>
      <c r="DC33" s="338"/>
      <c r="DD33" s="288">
        <v>6814475</v>
      </c>
      <c r="DE33" s="313"/>
      <c r="DF33" s="313"/>
      <c r="DG33" s="313"/>
      <c r="DH33" s="313"/>
      <c r="DI33" s="313"/>
      <c r="DJ33" s="313"/>
      <c r="DK33" s="332"/>
      <c r="DL33" s="288">
        <v>5384710</v>
      </c>
      <c r="DM33" s="313"/>
      <c r="DN33" s="313"/>
      <c r="DO33" s="313"/>
      <c r="DP33" s="313"/>
      <c r="DQ33" s="313"/>
      <c r="DR33" s="313"/>
      <c r="DS33" s="313"/>
      <c r="DT33" s="313"/>
      <c r="DU33" s="313"/>
      <c r="DV33" s="332"/>
      <c r="DW33" s="283">
        <v>41.4</v>
      </c>
      <c r="DX33" s="335"/>
      <c r="DY33" s="335"/>
      <c r="DZ33" s="335"/>
      <c r="EA33" s="335"/>
      <c r="EB33" s="335"/>
      <c r="EC33" s="360"/>
    </row>
    <row r="34" spans="2:133" ht="11.25" customHeight="1">
      <c r="B34" s="261" t="s">
        <v>278</v>
      </c>
      <c r="C34" s="1"/>
      <c r="D34" s="1"/>
      <c r="E34" s="1"/>
      <c r="F34" s="1"/>
      <c r="G34" s="1"/>
      <c r="H34" s="1"/>
      <c r="I34" s="1"/>
      <c r="J34" s="1"/>
      <c r="K34" s="1"/>
      <c r="L34" s="1"/>
      <c r="M34" s="1"/>
      <c r="N34" s="1"/>
      <c r="O34" s="1"/>
      <c r="P34" s="1"/>
      <c r="Q34" s="269"/>
      <c r="R34" s="274">
        <v>91151</v>
      </c>
      <c r="S34" s="217"/>
      <c r="T34" s="217"/>
      <c r="U34" s="217"/>
      <c r="V34" s="217"/>
      <c r="W34" s="217"/>
      <c r="X34" s="217"/>
      <c r="Y34" s="279"/>
      <c r="Z34" s="282">
        <v>0.4</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359</v>
      </c>
      <c r="CE34" s="1"/>
      <c r="CF34" s="1"/>
      <c r="CG34" s="1"/>
      <c r="CH34" s="1"/>
      <c r="CI34" s="1"/>
      <c r="CJ34" s="1"/>
      <c r="CK34" s="1"/>
      <c r="CL34" s="1"/>
      <c r="CM34" s="1"/>
      <c r="CN34" s="1"/>
      <c r="CO34" s="1"/>
      <c r="CP34" s="1"/>
      <c r="CQ34" s="269"/>
      <c r="CR34" s="274">
        <v>2234104</v>
      </c>
      <c r="CS34" s="217"/>
      <c r="CT34" s="217"/>
      <c r="CU34" s="217"/>
      <c r="CV34" s="217"/>
      <c r="CW34" s="217"/>
      <c r="CX34" s="217"/>
      <c r="CY34" s="279"/>
      <c r="CZ34" s="283">
        <v>9.3000000000000007</v>
      </c>
      <c r="DA34" s="335"/>
      <c r="DB34" s="335"/>
      <c r="DC34" s="338"/>
      <c r="DD34" s="288">
        <v>1678433</v>
      </c>
      <c r="DE34" s="217"/>
      <c r="DF34" s="217"/>
      <c r="DG34" s="217"/>
      <c r="DH34" s="217"/>
      <c r="DI34" s="217"/>
      <c r="DJ34" s="217"/>
      <c r="DK34" s="279"/>
      <c r="DL34" s="288">
        <v>1440391</v>
      </c>
      <c r="DM34" s="217"/>
      <c r="DN34" s="217"/>
      <c r="DO34" s="217"/>
      <c r="DP34" s="217"/>
      <c r="DQ34" s="217"/>
      <c r="DR34" s="217"/>
      <c r="DS34" s="217"/>
      <c r="DT34" s="217"/>
      <c r="DU34" s="217"/>
      <c r="DV34" s="279"/>
      <c r="DW34" s="283">
        <v>11.1</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1334176</v>
      </c>
      <c r="S35" s="217"/>
      <c r="T35" s="217"/>
      <c r="U35" s="217"/>
      <c r="V35" s="217"/>
      <c r="W35" s="217"/>
      <c r="X35" s="217"/>
      <c r="Y35" s="279"/>
      <c r="Z35" s="282">
        <v>5.3</v>
      </c>
      <c r="AA35" s="282"/>
      <c r="AB35" s="282"/>
      <c r="AC35" s="282"/>
      <c r="AD35" s="287" t="s">
        <v>34</v>
      </c>
      <c r="AE35" s="287"/>
      <c r="AF35" s="287"/>
      <c r="AG35" s="287"/>
      <c r="AH35" s="287"/>
      <c r="AI35" s="287"/>
      <c r="AJ35" s="287"/>
      <c r="AK35" s="287"/>
      <c r="AL35" s="283" t="s">
        <v>34</v>
      </c>
      <c r="AM35" s="238"/>
      <c r="AN35" s="238"/>
      <c r="AO35" s="296"/>
      <c r="AP35" s="95"/>
      <c r="AQ35" s="182" t="s">
        <v>155</v>
      </c>
      <c r="AR35" s="139"/>
      <c r="AS35" s="139"/>
      <c r="AT35" s="139"/>
      <c r="AU35" s="139"/>
      <c r="AV35" s="139"/>
      <c r="AW35" s="139"/>
      <c r="AX35" s="139"/>
      <c r="AY35" s="139"/>
      <c r="AZ35" s="139"/>
      <c r="BA35" s="139"/>
      <c r="BB35" s="139"/>
      <c r="BC35" s="139"/>
      <c r="BD35" s="139"/>
      <c r="BE35" s="139"/>
      <c r="BF35" s="144"/>
      <c r="BG35" s="182" t="s">
        <v>402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363</v>
      </c>
      <c r="CE35" s="1"/>
      <c r="CF35" s="1"/>
      <c r="CG35" s="1"/>
      <c r="CH35" s="1"/>
      <c r="CI35" s="1"/>
      <c r="CJ35" s="1"/>
      <c r="CK35" s="1"/>
      <c r="CL35" s="1"/>
      <c r="CM35" s="1"/>
      <c r="CN35" s="1"/>
      <c r="CO35" s="1"/>
      <c r="CP35" s="1"/>
      <c r="CQ35" s="269"/>
      <c r="CR35" s="274">
        <v>64190</v>
      </c>
      <c r="CS35" s="313"/>
      <c r="CT35" s="313"/>
      <c r="CU35" s="313"/>
      <c r="CV35" s="313"/>
      <c r="CW35" s="313"/>
      <c r="CX35" s="313"/>
      <c r="CY35" s="332"/>
      <c r="CZ35" s="283">
        <v>0.3</v>
      </c>
      <c r="DA35" s="335"/>
      <c r="DB35" s="335"/>
      <c r="DC35" s="338"/>
      <c r="DD35" s="288">
        <v>48709</v>
      </c>
      <c r="DE35" s="313"/>
      <c r="DF35" s="313"/>
      <c r="DG35" s="313"/>
      <c r="DH35" s="313"/>
      <c r="DI35" s="313"/>
      <c r="DJ35" s="313"/>
      <c r="DK35" s="332"/>
      <c r="DL35" s="288">
        <v>48709</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883484</v>
      </c>
      <c r="S36" s="217"/>
      <c r="T36" s="217"/>
      <c r="U36" s="217"/>
      <c r="V36" s="217"/>
      <c r="W36" s="217"/>
      <c r="X36" s="217"/>
      <c r="Y36" s="279"/>
      <c r="Z36" s="282">
        <v>3.5</v>
      </c>
      <c r="AA36" s="282"/>
      <c r="AB36" s="282"/>
      <c r="AC36" s="282"/>
      <c r="AD36" s="287" t="s">
        <v>34</v>
      </c>
      <c r="AE36" s="287"/>
      <c r="AF36" s="287"/>
      <c r="AG36" s="287"/>
      <c r="AH36" s="287"/>
      <c r="AI36" s="287"/>
      <c r="AJ36" s="287"/>
      <c r="AK36" s="287"/>
      <c r="AL36" s="283" t="s">
        <v>34</v>
      </c>
      <c r="AM36" s="238"/>
      <c r="AN36" s="238"/>
      <c r="AO36" s="296"/>
      <c r="AP36" s="95"/>
      <c r="AQ36" s="301" t="s">
        <v>127</v>
      </c>
      <c r="AR36" s="304"/>
      <c r="AS36" s="304"/>
      <c r="AT36" s="304"/>
      <c r="AU36" s="304"/>
      <c r="AV36" s="304"/>
      <c r="AW36" s="304"/>
      <c r="AX36" s="304"/>
      <c r="AY36" s="309"/>
      <c r="AZ36" s="273">
        <v>3024626</v>
      </c>
      <c r="BA36" s="276"/>
      <c r="BB36" s="276"/>
      <c r="BC36" s="276"/>
      <c r="BD36" s="276"/>
      <c r="BE36" s="276"/>
      <c r="BF36" s="315"/>
      <c r="BG36" s="260" t="s">
        <v>279</v>
      </c>
      <c r="BH36" s="265"/>
      <c r="BI36" s="265"/>
      <c r="BJ36" s="265"/>
      <c r="BK36" s="265"/>
      <c r="BL36" s="265"/>
      <c r="BM36" s="265"/>
      <c r="BN36" s="265"/>
      <c r="BO36" s="265"/>
      <c r="BP36" s="265"/>
      <c r="BQ36" s="265"/>
      <c r="BR36" s="265"/>
      <c r="BS36" s="265"/>
      <c r="BT36" s="265"/>
      <c r="BU36" s="268"/>
      <c r="BV36" s="273">
        <v>57086</v>
      </c>
      <c r="BW36" s="276"/>
      <c r="BX36" s="276"/>
      <c r="BY36" s="276"/>
      <c r="BZ36" s="276"/>
      <c r="CA36" s="276"/>
      <c r="CB36" s="315"/>
      <c r="CD36" s="261" t="s">
        <v>403</v>
      </c>
      <c r="CE36" s="1"/>
      <c r="CF36" s="1"/>
      <c r="CG36" s="1"/>
      <c r="CH36" s="1"/>
      <c r="CI36" s="1"/>
      <c r="CJ36" s="1"/>
      <c r="CK36" s="1"/>
      <c r="CL36" s="1"/>
      <c r="CM36" s="1"/>
      <c r="CN36" s="1"/>
      <c r="CO36" s="1"/>
      <c r="CP36" s="1"/>
      <c r="CQ36" s="269"/>
      <c r="CR36" s="274">
        <v>2979300</v>
      </c>
      <c r="CS36" s="217"/>
      <c r="CT36" s="217"/>
      <c r="CU36" s="217"/>
      <c r="CV36" s="217"/>
      <c r="CW36" s="217"/>
      <c r="CX36" s="217"/>
      <c r="CY36" s="279"/>
      <c r="CZ36" s="283">
        <v>12.4</v>
      </c>
      <c r="DA36" s="335"/>
      <c r="DB36" s="335"/>
      <c r="DC36" s="338"/>
      <c r="DD36" s="288">
        <v>2504104</v>
      </c>
      <c r="DE36" s="217"/>
      <c r="DF36" s="217"/>
      <c r="DG36" s="217"/>
      <c r="DH36" s="217"/>
      <c r="DI36" s="217"/>
      <c r="DJ36" s="217"/>
      <c r="DK36" s="279"/>
      <c r="DL36" s="288">
        <v>2047035</v>
      </c>
      <c r="DM36" s="217"/>
      <c r="DN36" s="217"/>
      <c r="DO36" s="217"/>
      <c r="DP36" s="217"/>
      <c r="DQ36" s="217"/>
      <c r="DR36" s="217"/>
      <c r="DS36" s="217"/>
      <c r="DT36" s="217"/>
      <c r="DU36" s="217"/>
      <c r="DV36" s="279"/>
      <c r="DW36" s="283">
        <v>15.8</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287815</v>
      </c>
      <c r="S37" s="217"/>
      <c r="T37" s="217"/>
      <c r="U37" s="217"/>
      <c r="V37" s="217"/>
      <c r="W37" s="217"/>
      <c r="X37" s="217"/>
      <c r="Y37" s="279"/>
      <c r="Z37" s="282">
        <v>1.1000000000000001</v>
      </c>
      <c r="AA37" s="282"/>
      <c r="AB37" s="282"/>
      <c r="AC37" s="282"/>
      <c r="AD37" s="287">
        <v>9069</v>
      </c>
      <c r="AE37" s="287"/>
      <c r="AF37" s="287"/>
      <c r="AG37" s="287"/>
      <c r="AH37" s="287"/>
      <c r="AI37" s="287"/>
      <c r="AJ37" s="287"/>
      <c r="AK37" s="287"/>
      <c r="AL37" s="283">
        <v>0.1</v>
      </c>
      <c r="AM37" s="238"/>
      <c r="AN37" s="238"/>
      <c r="AO37" s="296"/>
      <c r="AQ37" s="302" t="s">
        <v>293</v>
      </c>
      <c r="AR37" s="111"/>
      <c r="AS37" s="111"/>
      <c r="AT37" s="111"/>
      <c r="AU37" s="111"/>
      <c r="AV37" s="111"/>
      <c r="AW37" s="111"/>
      <c r="AX37" s="111"/>
      <c r="AY37" s="310"/>
      <c r="AZ37" s="274">
        <v>659000</v>
      </c>
      <c r="BA37" s="217"/>
      <c r="BB37" s="217"/>
      <c r="BC37" s="217"/>
      <c r="BD37" s="313"/>
      <c r="BE37" s="313"/>
      <c r="BF37" s="316"/>
      <c r="BG37" s="261" t="s">
        <v>407</v>
      </c>
      <c r="BH37" s="1"/>
      <c r="BI37" s="1"/>
      <c r="BJ37" s="1"/>
      <c r="BK37" s="1"/>
      <c r="BL37" s="1"/>
      <c r="BM37" s="1"/>
      <c r="BN37" s="1"/>
      <c r="BO37" s="1"/>
      <c r="BP37" s="1"/>
      <c r="BQ37" s="1"/>
      <c r="BR37" s="1"/>
      <c r="BS37" s="1"/>
      <c r="BT37" s="1"/>
      <c r="BU37" s="269"/>
      <c r="BV37" s="274">
        <v>-9448</v>
      </c>
      <c r="BW37" s="217"/>
      <c r="BX37" s="217"/>
      <c r="BY37" s="217"/>
      <c r="BZ37" s="217"/>
      <c r="CA37" s="217"/>
      <c r="CB37" s="326"/>
      <c r="CD37" s="261" t="s">
        <v>211</v>
      </c>
      <c r="CE37" s="1"/>
      <c r="CF37" s="1"/>
      <c r="CG37" s="1"/>
      <c r="CH37" s="1"/>
      <c r="CI37" s="1"/>
      <c r="CJ37" s="1"/>
      <c r="CK37" s="1"/>
      <c r="CL37" s="1"/>
      <c r="CM37" s="1"/>
      <c r="CN37" s="1"/>
      <c r="CO37" s="1"/>
      <c r="CP37" s="1"/>
      <c r="CQ37" s="269"/>
      <c r="CR37" s="274">
        <v>1557593</v>
      </c>
      <c r="CS37" s="313"/>
      <c r="CT37" s="313"/>
      <c r="CU37" s="313"/>
      <c r="CV37" s="313"/>
      <c r="CW37" s="313"/>
      <c r="CX37" s="313"/>
      <c r="CY37" s="332"/>
      <c r="CZ37" s="283">
        <v>6.5</v>
      </c>
      <c r="DA37" s="335"/>
      <c r="DB37" s="335"/>
      <c r="DC37" s="338"/>
      <c r="DD37" s="288">
        <v>1446567</v>
      </c>
      <c r="DE37" s="313"/>
      <c r="DF37" s="313"/>
      <c r="DG37" s="313"/>
      <c r="DH37" s="313"/>
      <c r="DI37" s="313"/>
      <c r="DJ37" s="313"/>
      <c r="DK37" s="332"/>
      <c r="DL37" s="288">
        <v>1430925</v>
      </c>
      <c r="DM37" s="313"/>
      <c r="DN37" s="313"/>
      <c r="DO37" s="313"/>
      <c r="DP37" s="313"/>
      <c r="DQ37" s="313"/>
      <c r="DR37" s="313"/>
      <c r="DS37" s="313"/>
      <c r="DT37" s="313"/>
      <c r="DU37" s="313"/>
      <c r="DV37" s="332"/>
      <c r="DW37" s="283">
        <v>11</v>
      </c>
      <c r="DX37" s="335"/>
      <c r="DY37" s="335"/>
      <c r="DZ37" s="335"/>
      <c r="EA37" s="335"/>
      <c r="EB37" s="335"/>
      <c r="EC37" s="360"/>
    </row>
    <row r="38" spans="2:133" ht="11.25" customHeight="1">
      <c r="B38" s="261" t="s">
        <v>288</v>
      </c>
      <c r="C38" s="1"/>
      <c r="D38" s="1"/>
      <c r="E38" s="1"/>
      <c r="F38" s="1"/>
      <c r="G38" s="1"/>
      <c r="H38" s="1"/>
      <c r="I38" s="1"/>
      <c r="J38" s="1"/>
      <c r="K38" s="1"/>
      <c r="L38" s="1"/>
      <c r="M38" s="1"/>
      <c r="N38" s="1"/>
      <c r="O38" s="1"/>
      <c r="P38" s="1"/>
      <c r="Q38" s="269"/>
      <c r="R38" s="274">
        <v>2325700</v>
      </c>
      <c r="S38" s="217"/>
      <c r="T38" s="217"/>
      <c r="U38" s="217"/>
      <c r="V38" s="217"/>
      <c r="W38" s="217"/>
      <c r="X38" s="217"/>
      <c r="Y38" s="279"/>
      <c r="Z38" s="282">
        <v>9.1999999999999993</v>
      </c>
      <c r="AA38" s="282"/>
      <c r="AB38" s="282"/>
      <c r="AC38" s="282"/>
      <c r="AD38" s="287" t="s">
        <v>34</v>
      </c>
      <c r="AE38" s="287"/>
      <c r="AF38" s="287"/>
      <c r="AG38" s="287"/>
      <c r="AH38" s="287"/>
      <c r="AI38" s="287"/>
      <c r="AJ38" s="287"/>
      <c r="AK38" s="287"/>
      <c r="AL38" s="283" t="s">
        <v>34</v>
      </c>
      <c r="AM38" s="238"/>
      <c r="AN38" s="238"/>
      <c r="AO38" s="296"/>
      <c r="AQ38" s="302" t="s">
        <v>147</v>
      </c>
      <c r="AR38" s="111"/>
      <c r="AS38" s="111"/>
      <c r="AT38" s="111"/>
      <c r="AU38" s="111"/>
      <c r="AV38" s="111"/>
      <c r="AW38" s="111"/>
      <c r="AX38" s="111"/>
      <c r="AY38" s="310"/>
      <c r="AZ38" s="274">
        <v>24938</v>
      </c>
      <c r="BA38" s="217"/>
      <c r="BB38" s="217"/>
      <c r="BC38" s="217"/>
      <c r="BD38" s="313"/>
      <c r="BE38" s="313"/>
      <c r="BF38" s="316"/>
      <c r="BG38" s="261" t="s">
        <v>408</v>
      </c>
      <c r="BH38" s="1"/>
      <c r="BI38" s="1"/>
      <c r="BJ38" s="1"/>
      <c r="BK38" s="1"/>
      <c r="BL38" s="1"/>
      <c r="BM38" s="1"/>
      <c r="BN38" s="1"/>
      <c r="BO38" s="1"/>
      <c r="BP38" s="1"/>
      <c r="BQ38" s="1"/>
      <c r="BR38" s="1"/>
      <c r="BS38" s="1"/>
      <c r="BT38" s="1"/>
      <c r="BU38" s="269"/>
      <c r="BV38" s="274">
        <v>4908</v>
      </c>
      <c r="BW38" s="217"/>
      <c r="BX38" s="217"/>
      <c r="BY38" s="217"/>
      <c r="BZ38" s="217"/>
      <c r="CA38" s="217"/>
      <c r="CB38" s="326"/>
      <c r="CD38" s="261" t="s">
        <v>290</v>
      </c>
      <c r="CE38" s="1"/>
      <c r="CF38" s="1"/>
      <c r="CG38" s="1"/>
      <c r="CH38" s="1"/>
      <c r="CI38" s="1"/>
      <c r="CJ38" s="1"/>
      <c r="CK38" s="1"/>
      <c r="CL38" s="1"/>
      <c r="CM38" s="1"/>
      <c r="CN38" s="1"/>
      <c r="CO38" s="1"/>
      <c r="CP38" s="1"/>
      <c r="CQ38" s="269"/>
      <c r="CR38" s="274">
        <v>2340688</v>
      </c>
      <c r="CS38" s="217"/>
      <c r="CT38" s="217"/>
      <c r="CU38" s="217"/>
      <c r="CV38" s="217"/>
      <c r="CW38" s="217"/>
      <c r="CX38" s="217"/>
      <c r="CY38" s="279"/>
      <c r="CZ38" s="283">
        <v>9.8000000000000007</v>
      </c>
      <c r="DA38" s="335"/>
      <c r="DB38" s="335"/>
      <c r="DC38" s="338"/>
      <c r="DD38" s="288">
        <v>1907217</v>
      </c>
      <c r="DE38" s="217"/>
      <c r="DF38" s="217"/>
      <c r="DG38" s="217"/>
      <c r="DH38" s="217"/>
      <c r="DI38" s="217"/>
      <c r="DJ38" s="217"/>
      <c r="DK38" s="279"/>
      <c r="DL38" s="288">
        <v>1838350</v>
      </c>
      <c r="DM38" s="217"/>
      <c r="DN38" s="217"/>
      <c r="DO38" s="217"/>
      <c r="DP38" s="217"/>
      <c r="DQ38" s="217"/>
      <c r="DR38" s="217"/>
      <c r="DS38" s="217"/>
      <c r="DT38" s="217"/>
      <c r="DU38" s="217"/>
      <c r="DV38" s="279"/>
      <c r="DW38" s="283">
        <v>14.1</v>
      </c>
      <c r="DX38" s="335"/>
      <c r="DY38" s="335"/>
      <c r="DZ38" s="335"/>
      <c r="EA38" s="335"/>
      <c r="EB38" s="335"/>
      <c r="EC38" s="360"/>
    </row>
    <row r="39" spans="2:133" ht="11.25" customHeight="1">
      <c r="B39" s="261" t="s">
        <v>409</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413</v>
      </c>
      <c r="AR39" s="111"/>
      <c r="AS39" s="111"/>
      <c r="AT39" s="111"/>
      <c r="AU39" s="111"/>
      <c r="AV39" s="111"/>
      <c r="AW39" s="111"/>
      <c r="AX39" s="111"/>
      <c r="AY39" s="310"/>
      <c r="AZ39" s="274" t="s">
        <v>34</v>
      </c>
      <c r="BA39" s="217"/>
      <c r="BB39" s="217"/>
      <c r="BC39" s="217"/>
      <c r="BD39" s="313"/>
      <c r="BE39" s="313"/>
      <c r="BF39" s="316"/>
      <c r="BG39" s="261" t="s">
        <v>404</v>
      </c>
      <c r="BH39" s="1"/>
      <c r="BI39" s="1"/>
      <c r="BJ39" s="1"/>
      <c r="BK39" s="1"/>
      <c r="BL39" s="1"/>
      <c r="BM39" s="1"/>
      <c r="BN39" s="1"/>
      <c r="BO39" s="1"/>
      <c r="BP39" s="1"/>
      <c r="BQ39" s="1"/>
      <c r="BR39" s="1"/>
      <c r="BS39" s="1"/>
      <c r="BT39" s="1"/>
      <c r="BU39" s="269"/>
      <c r="BV39" s="274">
        <v>7068</v>
      </c>
      <c r="BW39" s="217"/>
      <c r="BX39" s="217"/>
      <c r="BY39" s="217"/>
      <c r="BZ39" s="217"/>
      <c r="CA39" s="217"/>
      <c r="CB39" s="326"/>
      <c r="CD39" s="261" t="s">
        <v>414</v>
      </c>
      <c r="CE39" s="1"/>
      <c r="CF39" s="1"/>
      <c r="CG39" s="1"/>
      <c r="CH39" s="1"/>
      <c r="CI39" s="1"/>
      <c r="CJ39" s="1"/>
      <c r="CK39" s="1"/>
      <c r="CL39" s="1"/>
      <c r="CM39" s="1"/>
      <c r="CN39" s="1"/>
      <c r="CO39" s="1"/>
      <c r="CP39" s="1"/>
      <c r="CQ39" s="269"/>
      <c r="CR39" s="274">
        <v>498676</v>
      </c>
      <c r="CS39" s="313"/>
      <c r="CT39" s="313"/>
      <c r="CU39" s="313"/>
      <c r="CV39" s="313"/>
      <c r="CW39" s="313"/>
      <c r="CX39" s="313"/>
      <c r="CY39" s="332"/>
      <c r="CZ39" s="283">
        <v>2.1</v>
      </c>
      <c r="DA39" s="335"/>
      <c r="DB39" s="335"/>
      <c r="DC39" s="338"/>
      <c r="DD39" s="288">
        <v>492479</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114</v>
      </c>
      <c r="C40" s="1"/>
      <c r="D40" s="1"/>
      <c r="E40" s="1"/>
      <c r="F40" s="1"/>
      <c r="G40" s="1"/>
      <c r="H40" s="1"/>
      <c r="I40" s="1"/>
      <c r="J40" s="1"/>
      <c r="K40" s="1"/>
      <c r="L40" s="1"/>
      <c r="M40" s="1"/>
      <c r="N40" s="1"/>
      <c r="O40" s="1"/>
      <c r="P40" s="1"/>
      <c r="Q40" s="269"/>
      <c r="R40" s="274">
        <v>32900</v>
      </c>
      <c r="S40" s="217"/>
      <c r="T40" s="217"/>
      <c r="U40" s="217"/>
      <c r="V40" s="217"/>
      <c r="W40" s="217"/>
      <c r="X40" s="217"/>
      <c r="Y40" s="279"/>
      <c r="Z40" s="282">
        <v>0.1</v>
      </c>
      <c r="AA40" s="282"/>
      <c r="AB40" s="282"/>
      <c r="AC40" s="282"/>
      <c r="AD40" s="287" t="s">
        <v>34</v>
      </c>
      <c r="AE40" s="287"/>
      <c r="AF40" s="287"/>
      <c r="AG40" s="287"/>
      <c r="AH40" s="287"/>
      <c r="AI40" s="287"/>
      <c r="AJ40" s="287"/>
      <c r="AK40" s="287"/>
      <c r="AL40" s="283" t="s">
        <v>34</v>
      </c>
      <c r="AM40" s="238"/>
      <c r="AN40" s="238"/>
      <c r="AO40" s="296"/>
      <c r="AQ40" s="302" t="s">
        <v>416</v>
      </c>
      <c r="AR40" s="111"/>
      <c r="AS40" s="111"/>
      <c r="AT40" s="111"/>
      <c r="AU40" s="111"/>
      <c r="AV40" s="111"/>
      <c r="AW40" s="111"/>
      <c r="AX40" s="111"/>
      <c r="AY40" s="310"/>
      <c r="AZ40" s="274" t="s">
        <v>34</v>
      </c>
      <c r="BA40" s="217"/>
      <c r="BB40" s="217"/>
      <c r="BC40" s="217"/>
      <c r="BD40" s="313"/>
      <c r="BE40" s="313"/>
      <c r="BF40" s="316"/>
      <c r="BG40" s="299" t="s">
        <v>195</v>
      </c>
      <c r="BH40" s="29"/>
      <c r="BI40" s="29"/>
      <c r="BJ40" s="29"/>
      <c r="BK40" s="29"/>
      <c r="BL40" s="29"/>
      <c r="BM40" s="1" t="s">
        <v>417</v>
      </c>
      <c r="BN40" s="1"/>
      <c r="BO40" s="1"/>
      <c r="BP40" s="1"/>
      <c r="BQ40" s="1"/>
      <c r="BR40" s="1"/>
      <c r="BS40" s="1"/>
      <c r="BT40" s="1"/>
      <c r="BU40" s="269"/>
      <c r="BV40" s="274">
        <v>91</v>
      </c>
      <c r="BW40" s="217"/>
      <c r="BX40" s="217"/>
      <c r="BY40" s="217"/>
      <c r="BZ40" s="217"/>
      <c r="CA40" s="217"/>
      <c r="CB40" s="326"/>
      <c r="CD40" s="261" t="s">
        <v>418</v>
      </c>
      <c r="CE40" s="1"/>
      <c r="CF40" s="1"/>
      <c r="CG40" s="1"/>
      <c r="CH40" s="1"/>
      <c r="CI40" s="1"/>
      <c r="CJ40" s="1"/>
      <c r="CK40" s="1"/>
      <c r="CL40" s="1"/>
      <c r="CM40" s="1"/>
      <c r="CN40" s="1"/>
      <c r="CO40" s="1"/>
      <c r="CP40" s="1"/>
      <c r="CQ40" s="269"/>
      <c r="CR40" s="274">
        <v>183533</v>
      </c>
      <c r="CS40" s="217"/>
      <c r="CT40" s="217"/>
      <c r="CU40" s="217"/>
      <c r="CV40" s="217"/>
      <c r="CW40" s="217"/>
      <c r="CX40" s="217"/>
      <c r="CY40" s="279"/>
      <c r="CZ40" s="283">
        <v>0.8</v>
      </c>
      <c r="DA40" s="335"/>
      <c r="DB40" s="335"/>
      <c r="DC40" s="338"/>
      <c r="DD40" s="288">
        <v>183533</v>
      </c>
      <c r="DE40" s="217"/>
      <c r="DF40" s="217"/>
      <c r="DG40" s="217"/>
      <c r="DH40" s="217"/>
      <c r="DI40" s="217"/>
      <c r="DJ40" s="217"/>
      <c r="DK40" s="279"/>
      <c r="DL40" s="288">
        <v>10225</v>
      </c>
      <c r="DM40" s="217"/>
      <c r="DN40" s="217"/>
      <c r="DO40" s="217"/>
      <c r="DP40" s="217"/>
      <c r="DQ40" s="217"/>
      <c r="DR40" s="217"/>
      <c r="DS40" s="217"/>
      <c r="DT40" s="217"/>
      <c r="DU40" s="217"/>
      <c r="DV40" s="279"/>
      <c r="DW40" s="283">
        <v>0.1</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25282216</v>
      </c>
      <c r="S41" s="277"/>
      <c r="T41" s="277"/>
      <c r="U41" s="277"/>
      <c r="V41" s="277"/>
      <c r="W41" s="277"/>
      <c r="X41" s="277"/>
      <c r="Y41" s="280"/>
      <c r="Z41" s="284">
        <v>100</v>
      </c>
      <c r="AA41" s="284"/>
      <c r="AB41" s="284"/>
      <c r="AC41" s="284"/>
      <c r="AD41" s="289">
        <v>12959174</v>
      </c>
      <c r="AE41" s="289"/>
      <c r="AF41" s="289"/>
      <c r="AG41" s="289"/>
      <c r="AH41" s="289"/>
      <c r="AI41" s="289"/>
      <c r="AJ41" s="289"/>
      <c r="AK41" s="289"/>
      <c r="AL41" s="292">
        <v>100</v>
      </c>
      <c r="AM41" s="294"/>
      <c r="AN41" s="294"/>
      <c r="AO41" s="297"/>
      <c r="AQ41" s="302" t="s">
        <v>422</v>
      </c>
      <c r="AR41" s="111"/>
      <c r="AS41" s="111"/>
      <c r="AT41" s="111"/>
      <c r="AU41" s="111"/>
      <c r="AV41" s="111"/>
      <c r="AW41" s="111"/>
      <c r="AX41" s="111"/>
      <c r="AY41" s="310"/>
      <c r="AZ41" s="274">
        <v>450501</v>
      </c>
      <c r="BA41" s="217"/>
      <c r="BB41" s="217"/>
      <c r="BC41" s="217"/>
      <c r="BD41" s="313"/>
      <c r="BE41" s="313"/>
      <c r="BF41" s="316"/>
      <c r="BG41" s="299"/>
      <c r="BH41" s="29"/>
      <c r="BI41" s="29"/>
      <c r="BJ41" s="29"/>
      <c r="BK41" s="29"/>
      <c r="BL41" s="29"/>
      <c r="BM41" s="1" t="s">
        <v>392</v>
      </c>
      <c r="BN41" s="1"/>
      <c r="BO41" s="1"/>
      <c r="BP41" s="1"/>
      <c r="BQ41" s="1"/>
      <c r="BR41" s="1"/>
      <c r="BS41" s="1"/>
      <c r="BT41" s="1"/>
      <c r="BU41" s="269"/>
      <c r="BV41" s="274">
        <v>1</v>
      </c>
      <c r="BW41" s="217"/>
      <c r="BX41" s="217"/>
      <c r="BY41" s="217"/>
      <c r="BZ41" s="217"/>
      <c r="CA41" s="217"/>
      <c r="CB41" s="326"/>
      <c r="CD41" s="261" t="s">
        <v>223</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423</v>
      </c>
      <c r="AR42" s="305"/>
      <c r="AS42" s="305"/>
      <c r="AT42" s="305"/>
      <c r="AU42" s="305"/>
      <c r="AV42" s="305"/>
      <c r="AW42" s="305"/>
      <c r="AX42" s="305"/>
      <c r="AY42" s="311"/>
      <c r="AZ42" s="275">
        <v>1890187</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433</v>
      </c>
      <c r="BW42" s="277"/>
      <c r="BX42" s="277"/>
      <c r="BY42" s="277"/>
      <c r="BZ42" s="277"/>
      <c r="CA42" s="277"/>
      <c r="CB42" s="327"/>
      <c r="CD42" s="261" t="s">
        <v>424</v>
      </c>
      <c r="CE42" s="1"/>
      <c r="CF42" s="1"/>
      <c r="CG42" s="1"/>
      <c r="CH42" s="1"/>
      <c r="CI42" s="1"/>
      <c r="CJ42" s="1"/>
      <c r="CK42" s="1"/>
      <c r="CL42" s="1"/>
      <c r="CM42" s="1"/>
      <c r="CN42" s="1"/>
      <c r="CO42" s="1"/>
      <c r="CP42" s="1"/>
      <c r="CQ42" s="269"/>
      <c r="CR42" s="274">
        <v>3946463</v>
      </c>
      <c r="CS42" s="313"/>
      <c r="CT42" s="313"/>
      <c r="CU42" s="313"/>
      <c r="CV42" s="313"/>
      <c r="CW42" s="313"/>
      <c r="CX42" s="313"/>
      <c r="CY42" s="332"/>
      <c r="CZ42" s="283">
        <v>16.5</v>
      </c>
      <c r="DA42" s="335"/>
      <c r="DB42" s="335"/>
      <c r="DC42" s="338"/>
      <c r="DD42" s="288">
        <v>442624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319</v>
      </c>
      <c r="CD43" s="261" t="s">
        <v>425</v>
      </c>
      <c r="CE43" s="1"/>
      <c r="CF43" s="1"/>
      <c r="CG43" s="1"/>
      <c r="CH43" s="1"/>
      <c r="CI43" s="1"/>
      <c r="CJ43" s="1"/>
      <c r="CK43" s="1"/>
      <c r="CL43" s="1"/>
      <c r="CM43" s="1"/>
      <c r="CN43" s="1"/>
      <c r="CO43" s="1"/>
      <c r="CP43" s="1"/>
      <c r="CQ43" s="269"/>
      <c r="CR43" s="274">
        <v>35400</v>
      </c>
      <c r="CS43" s="313"/>
      <c r="CT43" s="313"/>
      <c r="CU43" s="313"/>
      <c r="CV43" s="313"/>
      <c r="CW43" s="313"/>
      <c r="CX43" s="313"/>
      <c r="CY43" s="332"/>
      <c r="CZ43" s="283">
        <v>0.1</v>
      </c>
      <c r="DA43" s="335"/>
      <c r="DB43" s="335"/>
      <c r="DC43" s="338"/>
      <c r="DD43" s="288">
        <v>35400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247</v>
      </c>
      <c r="CE44" s="41"/>
      <c r="CF44" s="261" t="s">
        <v>419</v>
      </c>
      <c r="CG44" s="1"/>
      <c r="CH44" s="1"/>
      <c r="CI44" s="1"/>
      <c r="CJ44" s="1"/>
      <c r="CK44" s="1"/>
      <c r="CL44" s="1"/>
      <c r="CM44" s="1"/>
      <c r="CN44" s="1"/>
      <c r="CO44" s="1"/>
      <c r="CP44" s="1"/>
      <c r="CQ44" s="269"/>
      <c r="CR44" s="274">
        <v>3893517</v>
      </c>
      <c r="CS44" s="217"/>
      <c r="CT44" s="217"/>
      <c r="CU44" s="217"/>
      <c r="CV44" s="217"/>
      <c r="CW44" s="217"/>
      <c r="CX44" s="217"/>
      <c r="CY44" s="279"/>
      <c r="CZ44" s="283">
        <v>16.2</v>
      </c>
      <c r="DA44" s="238"/>
      <c r="DB44" s="238"/>
      <c r="DC44" s="285"/>
      <c r="DD44" s="288">
        <v>429717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2556683</v>
      </c>
      <c r="CS45" s="313"/>
      <c r="CT45" s="313"/>
      <c r="CU45" s="313"/>
      <c r="CV45" s="313"/>
      <c r="CW45" s="313"/>
      <c r="CX45" s="313"/>
      <c r="CY45" s="332"/>
      <c r="CZ45" s="283">
        <v>10.7</v>
      </c>
      <c r="DA45" s="335"/>
      <c r="DB45" s="335"/>
      <c r="DC45" s="338"/>
      <c r="DD45" s="288">
        <v>17663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1317508</v>
      </c>
      <c r="CS46" s="217"/>
      <c r="CT46" s="217"/>
      <c r="CU46" s="217"/>
      <c r="CV46" s="217"/>
      <c r="CW46" s="217"/>
      <c r="CX46" s="217"/>
      <c r="CY46" s="279"/>
      <c r="CZ46" s="283">
        <v>5.5</v>
      </c>
      <c r="DA46" s="238"/>
      <c r="DB46" s="238"/>
      <c r="DC46" s="285"/>
      <c r="DD46" s="288">
        <v>409228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52946</v>
      </c>
      <c r="CS47" s="313"/>
      <c r="CT47" s="313"/>
      <c r="CU47" s="313"/>
      <c r="CV47" s="313"/>
      <c r="CW47" s="313"/>
      <c r="CX47" s="313"/>
      <c r="CY47" s="332"/>
      <c r="CZ47" s="283">
        <v>0.2</v>
      </c>
      <c r="DA47" s="335"/>
      <c r="DB47" s="335"/>
      <c r="DC47" s="338"/>
      <c r="DD47" s="288">
        <v>12907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435</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23982555</v>
      </c>
      <c r="CS49" s="312"/>
      <c r="CT49" s="312"/>
      <c r="CU49" s="312"/>
      <c r="CV49" s="312"/>
      <c r="CW49" s="312"/>
      <c r="CX49" s="312"/>
      <c r="CY49" s="333"/>
      <c r="CZ49" s="292">
        <v>100</v>
      </c>
      <c r="DA49" s="336"/>
      <c r="DB49" s="336"/>
      <c r="DC49" s="339"/>
      <c r="DD49" s="342">
        <v>15292427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0YAmAyI2/NCYajFvBFZnoGr5PLg1aKw7k3bXsLO1j6jxyjDUO/HP2tM5fgE5WlZ/u6Y8xYu7GHa7qHErs0/+QQ==" saltValue="Gzwb2RdqatNyUbKRyQmU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198</v>
      </c>
      <c r="DK2" s="707"/>
      <c r="DL2" s="707"/>
      <c r="DM2" s="707"/>
      <c r="DN2" s="707"/>
      <c r="DO2" s="710"/>
      <c r="DP2" s="368"/>
      <c r="DQ2" s="706" t="s">
        <v>133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190</v>
      </c>
      <c r="R5" s="447"/>
      <c r="S5" s="447"/>
      <c r="T5" s="447"/>
      <c r="U5" s="458"/>
      <c r="V5" s="435" t="s">
        <v>194</v>
      </c>
      <c r="W5" s="447"/>
      <c r="X5" s="447"/>
      <c r="Y5" s="447"/>
      <c r="Z5" s="458"/>
      <c r="AA5" s="435" t="s">
        <v>375</v>
      </c>
      <c r="AB5" s="447"/>
      <c r="AC5" s="447"/>
      <c r="AD5" s="447"/>
      <c r="AE5" s="447"/>
      <c r="AF5" s="504" t="s">
        <v>165</v>
      </c>
      <c r="AG5" s="447"/>
      <c r="AH5" s="447"/>
      <c r="AI5" s="447"/>
      <c r="AJ5" s="522"/>
      <c r="AK5" s="447" t="s">
        <v>441</v>
      </c>
      <c r="AL5" s="447"/>
      <c r="AM5" s="447"/>
      <c r="AN5" s="447"/>
      <c r="AO5" s="458"/>
      <c r="AP5" s="435" t="s">
        <v>32</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329</v>
      </c>
      <c r="BR5" s="397"/>
      <c r="BS5" s="397"/>
      <c r="BT5" s="397"/>
      <c r="BU5" s="397"/>
      <c r="BV5" s="397"/>
      <c r="BW5" s="397"/>
      <c r="BX5" s="397"/>
      <c r="BY5" s="397"/>
      <c r="BZ5" s="397"/>
      <c r="CA5" s="397"/>
      <c r="CB5" s="397"/>
      <c r="CC5" s="397"/>
      <c r="CD5" s="397"/>
      <c r="CE5" s="397"/>
      <c r="CF5" s="397"/>
      <c r="CG5" s="429"/>
      <c r="CH5" s="435" t="s">
        <v>444</v>
      </c>
      <c r="CI5" s="447"/>
      <c r="CJ5" s="447"/>
      <c r="CK5" s="447"/>
      <c r="CL5" s="458"/>
      <c r="CM5" s="435" t="s">
        <v>433</v>
      </c>
      <c r="CN5" s="447"/>
      <c r="CO5" s="447"/>
      <c r="CP5" s="447"/>
      <c r="CQ5" s="458"/>
      <c r="CR5" s="435" t="s">
        <v>95</v>
      </c>
      <c r="CS5" s="447"/>
      <c r="CT5" s="447"/>
      <c r="CU5" s="447"/>
      <c r="CV5" s="458"/>
      <c r="CW5" s="435" t="s">
        <v>446</v>
      </c>
      <c r="CX5" s="447"/>
      <c r="CY5" s="447"/>
      <c r="CZ5" s="447"/>
      <c r="DA5" s="458"/>
      <c r="DB5" s="435" t="s">
        <v>367</v>
      </c>
      <c r="DC5" s="447"/>
      <c r="DD5" s="447"/>
      <c r="DE5" s="447"/>
      <c r="DF5" s="458"/>
      <c r="DG5" s="700" t="s">
        <v>343</v>
      </c>
      <c r="DH5" s="703"/>
      <c r="DI5" s="703"/>
      <c r="DJ5" s="703"/>
      <c r="DK5" s="708"/>
      <c r="DL5" s="700" t="s">
        <v>448</v>
      </c>
      <c r="DM5" s="703"/>
      <c r="DN5" s="703"/>
      <c r="DO5" s="703"/>
      <c r="DP5" s="708"/>
      <c r="DQ5" s="435" t="s">
        <v>389</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25282</v>
      </c>
      <c r="R7" s="449"/>
      <c r="S7" s="449"/>
      <c r="T7" s="449"/>
      <c r="U7" s="449"/>
      <c r="V7" s="449">
        <v>23983</v>
      </c>
      <c r="W7" s="449"/>
      <c r="X7" s="449"/>
      <c r="Y7" s="449"/>
      <c r="Z7" s="449"/>
      <c r="AA7" s="449">
        <v>1300</v>
      </c>
      <c r="AB7" s="449"/>
      <c r="AC7" s="449"/>
      <c r="AD7" s="449"/>
      <c r="AE7" s="492"/>
      <c r="AF7" s="506">
        <v>650</v>
      </c>
      <c r="AG7" s="519"/>
      <c r="AH7" s="519"/>
      <c r="AI7" s="519"/>
      <c r="AJ7" s="524"/>
      <c r="AK7" s="532">
        <v>1334</v>
      </c>
      <c r="AL7" s="449"/>
      <c r="AM7" s="449"/>
      <c r="AN7" s="449"/>
      <c r="AO7" s="449"/>
      <c r="AP7" s="449">
        <v>20870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434</v>
      </c>
      <c r="B23" s="401" t="s">
        <v>450</v>
      </c>
      <c r="C23" s="421"/>
      <c r="D23" s="421"/>
      <c r="E23" s="421"/>
      <c r="F23" s="421"/>
      <c r="G23" s="421"/>
      <c r="H23" s="421"/>
      <c r="I23" s="421"/>
      <c r="J23" s="421"/>
      <c r="K23" s="421"/>
      <c r="L23" s="421"/>
      <c r="M23" s="421"/>
      <c r="N23" s="421"/>
      <c r="O23" s="421"/>
      <c r="P23" s="433"/>
      <c r="Q23" s="440">
        <v>25282</v>
      </c>
      <c r="R23" s="452"/>
      <c r="S23" s="452"/>
      <c r="T23" s="452"/>
      <c r="U23" s="452"/>
      <c r="V23" s="452">
        <v>23983</v>
      </c>
      <c r="W23" s="452"/>
      <c r="X23" s="452"/>
      <c r="Y23" s="452"/>
      <c r="Z23" s="452"/>
      <c r="AA23" s="452">
        <v>1300</v>
      </c>
      <c r="AB23" s="452"/>
      <c r="AC23" s="452"/>
      <c r="AD23" s="452"/>
      <c r="AE23" s="494"/>
      <c r="AF23" s="508">
        <v>650</v>
      </c>
      <c r="AG23" s="452"/>
      <c r="AH23" s="452"/>
      <c r="AI23" s="452"/>
      <c r="AJ23" s="526"/>
      <c r="AK23" s="534"/>
      <c r="AL23" s="455"/>
      <c r="AM23" s="455"/>
      <c r="AN23" s="455"/>
      <c r="AO23" s="455"/>
      <c r="AP23" s="452">
        <v>20870</v>
      </c>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454</v>
      </c>
      <c r="R26" s="447"/>
      <c r="S26" s="447"/>
      <c r="T26" s="447"/>
      <c r="U26" s="458"/>
      <c r="V26" s="435" t="s">
        <v>445</v>
      </c>
      <c r="W26" s="447"/>
      <c r="X26" s="447"/>
      <c r="Y26" s="447"/>
      <c r="Z26" s="458"/>
      <c r="AA26" s="435" t="s">
        <v>159</v>
      </c>
      <c r="AB26" s="447"/>
      <c r="AC26" s="447"/>
      <c r="AD26" s="447"/>
      <c r="AE26" s="447"/>
      <c r="AF26" s="509" t="s">
        <v>457</v>
      </c>
      <c r="AG26" s="520"/>
      <c r="AH26" s="520"/>
      <c r="AI26" s="520"/>
      <c r="AJ26" s="527"/>
      <c r="AK26" s="447" t="s">
        <v>458</v>
      </c>
      <c r="AL26" s="447"/>
      <c r="AM26" s="447"/>
      <c r="AN26" s="447"/>
      <c r="AO26" s="458"/>
      <c r="AP26" s="435" t="s">
        <v>410</v>
      </c>
      <c r="AQ26" s="447"/>
      <c r="AR26" s="447"/>
      <c r="AS26" s="447"/>
      <c r="AT26" s="458"/>
      <c r="AU26" s="435" t="s">
        <v>460</v>
      </c>
      <c r="AV26" s="447"/>
      <c r="AW26" s="447"/>
      <c r="AX26" s="447"/>
      <c r="AY26" s="458"/>
      <c r="AZ26" s="435" t="s">
        <v>13</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308</v>
      </c>
      <c r="C28" s="419"/>
      <c r="D28" s="419"/>
      <c r="E28" s="419"/>
      <c r="F28" s="419"/>
      <c r="G28" s="419"/>
      <c r="H28" s="419"/>
      <c r="I28" s="419"/>
      <c r="J28" s="419"/>
      <c r="K28" s="419"/>
      <c r="L28" s="419"/>
      <c r="M28" s="419"/>
      <c r="N28" s="419"/>
      <c r="O28" s="419"/>
      <c r="P28" s="431"/>
      <c r="Q28" s="441">
        <v>4267</v>
      </c>
      <c r="R28" s="453"/>
      <c r="S28" s="453"/>
      <c r="T28" s="453"/>
      <c r="U28" s="453"/>
      <c r="V28" s="453">
        <v>4210</v>
      </c>
      <c r="W28" s="453"/>
      <c r="X28" s="453"/>
      <c r="Y28" s="453"/>
      <c r="Z28" s="453"/>
      <c r="AA28" s="453">
        <v>57</v>
      </c>
      <c r="AB28" s="453"/>
      <c r="AC28" s="453"/>
      <c r="AD28" s="453"/>
      <c r="AE28" s="495"/>
      <c r="AF28" s="511">
        <v>57</v>
      </c>
      <c r="AG28" s="453"/>
      <c r="AH28" s="453"/>
      <c r="AI28" s="453"/>
      <c r="AJ28" s="529"/>
      <c r="AK28" s="535">
        <v>451</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462</v>
      </c>
      <c r="C29" s="420"/>
      <c r="D29" s="420"/>
      <c r="E29" s="420"/>
      <c r="F29" s="420"/>
      <c r="G29" s="420"/>
      <c r="H29" s="420"/>
      <c r="I29" s="420"/>
      <c r="J29" s="420"/>
      <c r="K29" s="420"/>
      <c r="L29" s="420"/>
      <c r="M29" s="420"/>
      <c r="N29" s="420"/>
      <c r="O29" s="420"/>
      <c r="P29" s="432"/>
      <c r="Q29" s="438">
        <v>6024</v>
      </c>
      <c r="R29" s="450"/>
      <c r="S29" s="450"/>
      <c r="T29" s="450"/>
      <c r="U29" s="450"/>
      <c r="V29" s="450">
        <v>5866</v>
      </c>
      <c r="W29" s="450"/>
      <c r="X29" s="450"/>
      <c r="Y29" s="450"/>
      <c r="Z29" s="450"/>
      <c r="AA29" s="450">
        <v>158</v>
      </c>
      <c r="AB29" s="450"/>
      <c r="AC29" s="450"/>
      <c r="AD29" s="450"/>
      <c r="AE29" s="461"/>
      <c r="AF29" s="507">
        <v>158</v>
      </c>
      <c r="AG29" s="456"/>
      <c r="AH29" s="456"/>
      <c r="AI29" s="456"/>
      <c r="AJ29" s="525"/>
      <c r="AK29" s="460">
        <v>941</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771</v>
      </c>
      <c r="R30" s="450"/>
      <c r="S30" s="450"/>
      <c r="T30" s="450"/>
      <c r="U30" s="450"/>
      <c r="V30" s="450">
        <v>768</v>
      </c>
      <c r="W30" s="450"/>
      <c r="X30" s="450"/>
      <c r="Y30" s="450"/>
      <c r="Z30" s="450"/>
      <c r="AA30" s="450">
        <v>4</v>
      </c>
      <c r="AB30" s="450"/>
      <c r="AC30" s="450"/>
      <c r="AD30" s="450"/>
      <c r="AE30" s="461"/>
      <c r="AF30" s="507">
        <v>4</v>
      </c>
      <c r="AG30" s="456"/>
      <c r="AH30" s="456"/>
      <c r="AI30" s="456"/>
      <c r="AJ30" s="525"/>
      <c r="AK30" s="460">
        <v>218</v>
      </c>
      <c r="AL30" s="450"/>
      <c r="AM30" s="450"/>
      <c r="AN30" s="450"/>
      <c r="AO30" s="450"/>
      <c r="AP30" s="450" t="s">
        <v>34</v>
      </c>
      <c r="AQ30" s="450"/>
      <c r="AR30" s="450"/>
      <c r="AS30" s="450"/>
      <c r="AT30" s="450"/>
      <c r="AU30" s="450" t="s">
        <v>34</v>
      </c>
      <c r="AV30" s="450"/>
      <c r="AW30" s="450"/>
      <c r="AX30" s="450"/>
      <c r="AY30" s="450"/>
      <c r="AZ30" s="597" t="s">
        <v>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465</v>
      </c>
      <c r="C31" s="420"/>
      <c r="D31" s="420"/>
      <c r="E31" s="420"/>
      <c r="F31" s="420"/>
      <c r="G31" s="420"/>
      <c r="H31" s="420"/>
      <c r="I31" s="420"/>
      <c r="J31" s="420"/>
      <c r="K31" s="420"/>
      <c r="L31" s="420"/>
      <c r="M31" s="420"/>
      <c r="N31" s="420"/>
      <c r="O31" s="420"/>
      <c r="P31" s="432"/>
      <c r="Q31" s="438">
        <v>578</v>
      </c>
      <c r="R31" s="450"/>
      <c r="S31" s="450"/>
      <c r="T31" s="450"/>
      <c r="U31" s="450"/>
      <c r="V31" s="450">
        <v>617</v>
      </c>
      <c r="W31" s="450"/>
      <c r="X31" s="450"/>
      <c r="Y31" s="450"/>
      <c r="Z31" s="450"/>
      <c r="AA31" s="450">
        <v>-39</v>
      </c>
      <c r="AB31" s="450"/>
      <c r="AC31" s="450"/>
      <c r="AD31" s="450"/>
      <c r="AE31" s="461"/>
      <c r="AF31" s="507">
        <v>429</v>
      </c>
      <c r="AG31" s="456"/>
      <c r="AH31" s="456"/>
      <c r="AI31" s="456"/>
      <c r="AJ31" s="525"/>
      <c r="AK31" s="460">
        <v>25</v>
      </c>
      <c r="AL31" s="450"/>
      <c r="AM31" s="450"/>
      <c r="AN31" s="450"/>
      <c r="AO31" s="450"/>
      <c r="AP31" s="450">
        <v>3503</v>
      </c>
      <c r="AQ31" s="450"/>
      <c r="AR31" s="450"/>
      <c r="AS31" s="450"/>
      <c r="AT31" s="450"/>
      <c r="AU31" s="450">
        <v>200</v>
      </c>
      <c r="AV31" s="450"/>
      <c r="AW31" s="450"/>
      <c r="AX31" s="450"/>
      <c r="AY31" s="450"/>
      <c r="AZ31" s="597" t="s">
        <v>34</v>
      </c>
      <c r="BA31" s="597"/>
      <c r="BB31" s="597"/>
      <c r="BC31" s="597"/>
      <c r="BD31" s="597"/>
      <c r="BE31" s="565" t="s">
        <v>29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161</v>
      </c>
      <c r="C32" s="420"/>
      <c r="D32" s="420"/>
      <c r="E32" s="420"/>
      <c r="F32" s="420"/>
      <c r="G32" s="420"/>
      <c r="H32" s="420"/>
      <c r="I32" s="420"/>
      <c r="J32" s="420"/>
      <c r="K32" s="420"/>
      <c r="L32" s="420"/>
      <c r="M32" s="420"/>
      <c r="N32" s="420"/>
      <c r="O32" s="420"/>
      <c r="P32" s="432"/>
      <c r="Q32" s="438">
        <v>1111</v>
      </c>
      <c r="R32" s="450"/>
      <c r="S32" s="450"/>
      <c r="T32" s="450"/>
      <c r="U32" s="450"/>
      <c r="V32" s="450">
        <v>1092</v>
      </c>
      <c r="W32" s="450"/>
      <c r="X32" s="450"/>
      <c r="Y32" s="450"/>
      <c r="Z32" s="450"/>
      <c r="AA32" s="450">
        <v>19</v>
      </c>
      <c r="AB32" s="450"/>
      <c r="AC32" s="450"/>
      <c r="AD32" s="450"/>
      <c r="AE32" s="461"/>
      <c r="AF32" s="507">
        <v>556</v>
      </c>
      <c r="AG32" s="456"/>
      <c r="AH32" s="456"/>
      <c r="AI32" s="456"/>
      <c r="AJ32" s="525"/>
      <c r="AK32" s="460">
        <v>659</v>
      </c>
      <c r="AL32" s="450"/>
      <c r="AM32" s="450"/>
      <c r="AN32" s="450"/>
      <c r="AO32" s="450"/>
      <c r="AP32" s="450">
        <v>8280</v>
      </c>
      <c r="AQ32" s="450"/>
      <c r="AR32" s="450"/>
      <c r="AS32" s="450"/>
      <c r="AT32" s="450"/>
      <c r="AU32" s="450">
        <v>5150</v>
      </c>
      <c r="AV32" s="450"/>
      <c r="AW32" s="450"/>
      <c r="AX32" s="450"/>
      <c r="AY32" s="450"/>
      <c r="AZ32" s="597" t="s">
        <v>34</v>
      </c>
      <c r="BA32" s="597"/>
      <c r="BB32" s="597"/>
      <c r="BC32" s="597"/>
      <c r="BD32" s="597"/>
      <c r="BE32" s="565" t="s">
        <v>29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434</v>
      </c>
      <c r="B63" s="401" t="s">
        <v>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1203</v>
      </c>
      <c r="AG63" s="452"/>
      <c r="AH63" s="452"/>
      <c r="AI63" s="452"/>
      <c r="AJ63" s="526"/>
      <c r="AK63" s="534"/>
      <c r="AL63" s="455"/>
      <c r="AM63" s="455"/>
      <c r="AN63" s="455"/>
      <c r="AO63" s="455"/>
      <c r="AP63" s="452">
        <v>11784</v>
      </c>
      <c r="AQ63" s="452"/>
      <c r="AR63" s="452"/>
      <c r="AS63" s="452"/>
      <c r="AT63" s="452"/>
      <c r="AU63" s="452">
        <v>5350</v>
      </c>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222</v>
      </c>
      <c r="B66" s="397"/>
      <c r="C66" s="397"/>
      <c r="D66" s="397"/>
      <c r="E66" s="397"/>
      <c r="F66" s="397"/>
      <c r="G66" s="397"/>
      <c r="H66" s="397"/>
      <c r="I66" s="397"/>
      <c r="J66" s="397"/>
      <c r="K66" s="397"/>
      <c r="L66" s="397"/>
      <c r="M66" s="397"/>
      <c r="N66" s="397"/>
      <c r="O66" s="397"/>
      <c r="P66" s="429"/>
      <c r="Q66" s="435" t="s">
        <v>454</v>
      </c>
      <c r="R66" s="447"/>
      <c r="S66" s="447"/>
      <c r="T66" s="447"/>
      <c r="U66" s="458"/>
      <c r="V66" s="435" t="s">
        <v>445</v>
      </c>
      <c r="W66" s="447"/>
      <c r="X66" s="447"/>
      <c r="Y66" s="447"/>
      <c r="Z66" s="458"/>
      <c r="AA66" s="435" t="s">
        <v>159</v>
      </c>
      <c r="AB66" s="447"/>
      <c r="AC66" s="447"/>
      <c r="AD66" s="447"/>
      <c r="AE66" s="458"/>
      <c r="AF66" s="512" t="s">
        <v>457</v>
      </c>
      <c r="AG66" s="520"/>
      <c r="AH66" s="520"/>
      <c r="AI66" s="520"/>
      <c r="AJ66" s="530"/>
      <c r="AK66" s="435" t="s">
        <v>458</v>
      </c>
      <c r="AL66" s="397"/>
      <c r="AM66" s="397"/>
      <c r="AN66" s="397"/>
      <c r="AO66" s="429"/>
      <c r="AP66" s="435" t="s">
        <v>410</v>
      </c>
      <c r="AQ66" s="447"/>
      <c r="AR66" s="447"/>
      <c r="AS66" s="447"/>
      <c r="AT66" s="458"/>
      <c r="AU66" s="435" t="s">
        <v>466</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524</v>
      </c>
      <c r="C68" s="419"/>
      <c r="D68" s="419"/>
      <c r="E68" s="419"/>
      <c r="F68" s="419"/>
      <c r="G68" s="419"/>
      <c r="H68" s="419"/>
      <c r="I68" s="419"/>
      <c r="J68" s="419"/>
      <c r="K68" s="419"/>
      <c r="L68" s="419"/>
      <c r="M68" s="419"/>
      <c r="N68" s="419"/>
      <c r="O68" s="419"/>
      <c r="P68" s="431"/>
      <c r="Q68" s="437">
        <v>2</v>
      </c>
      <c r="R68" s="449"/>
      <c r="S68" s="449"/>
      <c r="T68" s="449"/>
      <c r="U68" s="449"/>
      <c r="V68" s="449">
        <v>1</v>
      </c>
      <c r="W68" s="449"/>
      <c r="X68" s="449"/>
      <c r="Y68" s="449"/>
      <c r="Z68" s="449"/>
      <c r="AA68" s="449">
        <v>1</v>
      </c>
      <c r="AB68" s="449"/>
      <c r="AC68" s="449"/>
      <c r="AD68" s="449"/>
      <c r="AE68" s="449"/>
      <c r="AF68" s="449">
        <v>1</v>
      </c>
      <c r="AG68" s="449"/>
      <c r="AH68" s="449"/>
      <c r="AI68" s="449"/>
      <c r="AJ68" s="449"/>
      <c r="AK68" s="449" t="s">
        <v>34</v>
      </c>
      <c r="AL68" s="449"/>
      <c r="AM68" s="449"/>
      <c r="AN68" s="449"/>
      <c r="AO68" s="449"/>
      <c r="AP68" s="449" t="s">
        <v>34</v>
      </c>
      <c r="AQ68" s="449"/>
      <c r="AR68" s="449"/>
      <c r="AS68" s="449"/>
      <c r="AT68" s="449"/>
      <c r="AU68" s="449" t="s">
        <v>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525</v>
      </c>
      <c r="C69" s="420"/>
      <c r="D69" s="420"/>
      <c r="E69" s="420"/>
      <c r="F69" s="420"/>
      <c r="G69" s="420"/>
      <c r="H69" s="420"/>
      <c r="I69" s="420"/>
      <c r="J69" s="420"/>
      <c r="K69" s="420"/>
      <c r="L69" s="420"/>
      <c r="M69" s="420"/>
      <c r="N69" s="420"/>
      <c r="O69" s="420"/>
      <c r="P69" s="432"/>
      <c r="Q69" s="438">
        <v>4917</v>
      </c>
      <c r="R69" s="450"/>
      <c r="S69" s="450"/>
      <c r="T69" s="450"/>
      <c r="U69" s="450"/>
      <c r="V69" s="450">
        <v>4349</v>
      </c>
      <c r="W69" s="450"/>
      <c r="X69" s="450"/>
      <c r="Y69" s="450"/>
      <c r="Z69" s="450"/>
      <c r="AA69" s="450">
        <v>568</v>
      </c>
      <c r="AB69" s="450"/>
      <c r="AC69" s="450"/>
      <c r="AD69" s="450"/>
      <c r="AE69" s="450"/>
      <c r="AF69" s="450">
        <v>568</v>
      </c>
      <c r="AG69" s="450"/>
      <c r="AH69" s="450"/>
      <c r="AI69" s="450"/>
      <c r="AJ69" s="450"/>
      <c r="AK69" s="450">
        <v>11</v>
      </c>
      <c r="AL69" s="450"/>
      <c r="AM69" s="450"/>
      <c r="AN69" s="450"/>
      <c r="AO69" s="450"/>
      <c r="AP69" s="450" t="s">
        <v>34</v>
      </c>
      <c r="AQ69" s="450"/>
      <c r="AR69" s="450"/>
      <c r="AS69" s="450"/>
      <c r="AT69" s="450"/>
      <c r="AU69" s="450" t="s">
        <v>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9</v>
      </c>
      <c r="C70" s="420"/>
      <c r="D70" s="420"/>
      <c r="E70" s="420"/>
      <c r="F70" s="420"/>
      <c r="G70" s="420"/>
      <c r="H70" s="420"/>
      <c r="I70" s="420"/>
      <c r="J70" s="420"/>
      <c r="K70" s="420"/>
      <c r="L70" s="420"/>
      <c r="M70" s="420"/>
      <c r="N70" s="420"/>
      <c r="O70" s="420"/>
      <c r="P70" s="432"/>
      <c r="Q70" s="438">
        <v>96</v>
      </c>
      <c r="R70" s="450"/>
      <c r="S70" s="450"/>
      <c r="T70" s="450"/>
      <c r="U70" s="450"/>
      <c r="V70" s="450">
        <v>63</v>
      </c>
      <c r="W70" s="450"/>
      <c r="X70" s="450"/>
      <c r="Y70" s="450"/>
      <c r="Z70" s="450"/>
      <c r="AA70" s="450">
        <v>33</v>
      </c>
      <c r="AB70" s="450"/>
      <c r="AC70" s="450"/>
      <c r="AD70" s="450"/>
      <c r="AE70" s="450"/>
      <c r="AF70" s="450">
        <v>33</v>
      </c>
      <c r="AG70" s="450"/>
      <c r="AH70" s="450"/>
      <c r="AI70" s="450"/>
      <c r="AJ70" s="450"/>
      <c r="AK70" s="450" t="s">
        <v>34</v>
      </c>
      <c r="AL70" s="450"/>
      <c r="AM70" s="450"/>
      <c r="AN70" s="450"/>
      <c r="AO70" s="450"/>
      <c r="AP70" s="450" t="s">
        <v>34</v>
      </c>
      <c r="AQ70" s="450"/>
      <c r="AR70" s="450"/>
      <c r="AS70" s="450"/>
      <c r="AT70" s="450"/>
      <c r="AU70" s="450" t="s">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332</v>
      </c>
      <c r="C71" s="420"/>
      <c r="D71" s="420"/>
      <c r="E71" s="420"/>
      <c r="F71" s="420"/>
      <c r="G71" s="420"/>
      <c r="H71" s="420"/>
      <c r="I71" s="420"/>
      <c r="J71" s="420"/>
      <c r="K71" s="420"/>
      <c r="L71" s="420"/>
      <c r="M71" s="420"/>
      <c r="N71" s="420"/>
      <c r="O71" s="420"/>
      <c r="P71" s="432"/>
      <c r="Q71" s="438">
        <v>97</v>
      </c>
      <c r="R71" s="450"/>
      <c r="S71" s="450"/>
      <c r="T71" s="450"/>
      <c r="U71" s="450"/>
      <c r="V71" s="450">
        <v>88</v>
      </c>
      <c r="W71" s="450"/>
      <c r="X71" s="450"/>
      <c r="Y71" s="450"/>
      <c r="Z71" s="450"/>
      <c r="AA71" s="450">
        <v>9</v>
      </c>
      <c r="AB71" s="450"/>
      <c r="AC71" s="450"/>
      <c r="AD71" s="450"/>
      <c r="AE71" s="450"/>
      <c r="AF71" s="450">
        <v>9</v>
      </c>
      <c r="AG71" s="450"/>
      <c r="AH71" s="450"/>
      <c r="AI71" s="450"/>
      <c r="AJ71" s="450"/>
      <c r="AK71" s="450" t="s">
        <v>34</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526</v>
      </c>
      <c r="C72" s="420"/>
      <c r="D72" s="420"/>
      <c r="E72" s="420"/>
      <c r="F72" s="420"/>
      <c r="G72" s="420"/>
      <c r="H72" s="420"/>
      <c r="I72" s="420"/>
      <c r="J72" s="420"/>
      <c r="K72" s="420"/>
      <c r="L72" s="420"/>
      <c r="M72" s="420"/>
      <c r="N72" s="420"/>
      <c r="O72" s="420"/>
      <c r="P72" s="432"/>
      <c r="Q72" s="438">
        <v>2451</v>
      </c>
      <c r="R72" s="450"/>
      <c r="S72" s="450"/>
      <c r="T72" s="450"/>
      <c r="U72" s="450"/>
      <c r="V72" s="450">
        <v>2236</v>
      </c>
      <c r="W72" s="450"/>
      <c r="X72" s="450"/>
      <c r="Y72" s="450"/>
      <c r="Z72" s="450"/>
      <c r="AA72" s="450">
        <v>215</v>
      </c>
      <c r="AB72" s="450"/>
      <c r="AC72" s="450"/>
      <c r="AD72" s="450"/>
      <c r="AE72" s="450"/>
      <c r="AF72" s="450">
        <v>198</v>
      </c>
      <c r="AG72" s="450"/>
      <c r="AH72" s="450"/>
      <c r="AI72" s="450"/>
      <c r="AJ72" s="450"/>
      <c r="AK72" s="450">
        <v>10</v>
      </c>
      <c r="AL72" s="450"/>
      <c r="AM72" s="450"/>
      <c r="AN72" s="450"/>
      <c r="AO72" s="450"/>
      <c r="AP72" s="450" t="s">
        <v>34</v>
      </c>
      <c r="AQ72" s="450"/>
      <c r="AR72" s="450"/>
      <c r="AS72" s="450"/>
      <c r="AT72" s="450"/>
      <c r="AU72" s="450" t="s">
        <v>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527</v>
      </c>
      <c r="C73" s="420"/>
      <c r="D73" s="420"/>
      <c r="E73" s="420"/>
      <c r="F73" s="420"/>
      <c r="G73" s="420"/>
      <c r="H73" s="420"/>
      <c r="I73" s="420"/>
      <c r="J73" s="420"/>
      <c r="K73" s="420"/>
      <c r="L73" s="420"/>
      <c r="M73" s="420"/>
      <c r="N73" s="420"/>
      <c r="O73" s="420"/>
      <c r="P73" s="432"/>
      <c r="Q73" s="438">
        <v>1628</v>
      </c>
      <c r="R73" s="450"/>
      <c r="S73" s="450"/>
      <c r="T73" s="450"/>
      <c r="U73" s="450"/>
      <c r="V73" s="450">
        <v>1524</v>
      </c>
      <c r="W73" s="450"/>
      <c r="X73" s="450"/>
      <c r="Y73" s="450"/>
      <c r="Z73" s="450"/>
      <c r="AA73" s="450">
        <v>104</v>
      </c>
      <c r="AB73" s="450"/>
      <c r="AC73" s="450"/>
      <c r="AD73" s="450"/>
      <c r="AE73" s="450"/>
      <c r="AF73" s="450">
        <v>104</v>
      </c>
      <c r="AG73" s="450"/>
      <c r="AH73" s="450"/>
      <c r="AI73" s="450"/>
      <c r="AJ73" s="450"/>
      <c r="AK73" s="450">
        <v>40</v>
      </c>
      <c r="AL73" s="450"/>
      <c r="AM73" s="450"/>
      <c r="AN73" s="450"/>
      <c r="AO73" s="450"/>
      <c r="AP73" s="450">
        <v>32</v>
      </c>
      <c r="AQ73" s="450"/>
      <c r="AR73" s="450"/>
      <c r="AS73" s="450"/>
      <c r="AT73" s="450"/>
      <c r="AU73" s="450">
        <v>16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138</v>
      </c>
      <c r="C74" s="420"/>
      <c r="D74" s="420"/>
      <c r="E74" s="420"/>
      <c r="F74" s="420"/>
      <c r="G74" s="420"/>
      <c r="H74" s="420"/>
      <c r="I74" s="420"/>
      <c r="J74" s="420"/>
      <c r="K74" s="420"/>
      <c r="L74" s="420"/>
      <c r="M74" s="420"/>
      <c r="N74" s="420"/>
      <c r="O74" s="420"/>
      <c r="P74" s="432"/>
      <c r="Q74" s="438">
        <v>75</v>
      </c>
      <c r="R74" s="450"/>
      <c r="S74" s="450"/>
      <c r="T74" s="450"/>
      <c r="U74" s="450"/>
      <c r="V74" s="450">
        <v>68</v>
      </c>
      <c r="W74" s="450"/>
      <c r="X74" s="450"/>
      <c r="Y74" s="450"/>
      <c r="Z74" s="450"/>
      <c r="AA74" s="450">
        <v>7</v>
      </c>
      <c r="AB74" s="450"/>
      <c r="AC74" s="450"/>
      <c r="AD74" s="450"/>
      <c r="AE74" s="450"/>
      <c r="AF74" s="450">
        <v>7</v>
      </c>
      <c r="AG74" s="450"/>
      <c r="AH74" s="450"/>
      <c r="AI74" s="450"/>
      <c r="AJ74" s="450"/>
      <c r="AK74" s="450">
        <v>17</v>
      </c>
      <c r="AL74" s="450"/>
      <c r="AM74" s="450"/>
      <c r="AN74" s="450"/>
      <c r="AO74" s="450"/>
      <c r="AP74" s="450" t="s">
        <v>34</v>
      </c>
      <c r="AQ74" s="450"/>
      <c r="AR74" s="450"/>
      <c r="AS74" s="450"/>
      <c r="AT74" s="450"/>
      <c r="AU74" s="450" t="s">
        <v>34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528</v>
      </c>
      <c r="C75" s="420"/>
      <c r="D75" s="420"/>
      <c r="E75" s="420"/>
      <c r="F75" s="420"/>
      <c r="G75" s="420"/>
      <c r="H75" s="420"/>
      <c r="I75" s="420"/>
      <c r="J75" s="420"/>
      <c r="K75" s="420"/>
      <c r="L75" s="420"/>
      <c r="M75" s="420"/>
      <c r="N75" s="420"/>
      <c r="O75" s="420"/>
      <c r="P75" s="432"/>
      <c r="Q75" s="444">
        <v>143031</v>
      </c>
      <c r="R75" s="456"/>
      <c r="S75" s="456"/>
      <c r="T75" s="456"/>
      <c r="U75" s="460"/>
      <c r="V75" s="461">
        <v>140009</v>
      </c>
      <c r="W75" s="456"/>
      <c r="X75" s="456"/>
      <c r="Y75" s="456"/>
      <c r="Z75" s="460"/>
      <c r="AA75" s="461">
        <v>3022</v>
      </c>
      <c r="AB75" s="456"/>
      <c r="AC75" s="456"/>
      <c r="AD75" s="456"/>
      <c r="AE75" s="460"/>
      <c r="AF75" s="461">
        <v>3022</v>
      </c>
      <c r="AG75" s="456"/>
      <c r="AH75" s="456"/>
      <c r="AI75" s="456"/>
      <c r="AJ75" s="460"/>
      <c r="AK75" s="450" t="s">
        <v>34</v>
      </c>
      <c r="AL75" s="450"/>
      <c r="AM75" s="450"/>
      <c r="AN75" s="450"/>
      <c r="AO75" s="450"/>
      <c r="AP75" s="450" t="s">
        <v>34</v>
      </c>
      <c r="AQ75" s="450"/>
      <c r="AR75" s="450"/>
      <c r="AS75" s="450"/>
      <c r="AT75" s="450"/>
      <c r="AU75" s="450" t="s">
        <v>34</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260</v>
      </c>
      <c r="C76" s="420"/>
      <c r="D76" s="420"/>
      <c r="E76" s="420"/>
      <c r="F76" s="420"/>
      <c r="G76" s="420"/>
      <c r="H76" s="420"/>
      <c r="I76" s="420"/>
      <c r="J76" s="420"/>
      <c r="K76" s="420"/>
      <c r="L76" s="420"/>
      <c r="M76" s="420"/>
      <c r="N76" s="420"/>
      <c r="O76" s="420"/>
      <c r="P76" s="432"/>
      <c r="Q76" s="444">
        <v>381</v>
      </c>
      <c r="R76" s="456"/>
      <c r="S76" s="456"/>
      <c r="T76" s="456"/>
      <c r="U76" s="460"/>
      <c r="V76" s="461">
        <v>317</v>
      </c>
      <c r="W76" s="456"/>
      <c r="X76" s="456"/>
      <c r="Y76" s="456"/>
      <c r="Z76" s="460"/>
      <c r="AA76" s="461">
        <v>64</v>
      </c>
      <c r="AB76" s="456"/>
      <c r="AC76" s="456"/>
      <c r="AD76" s="456"/>
      <c r="AE76" s="460"/>
      <c r="AF76" s="461">
        <v>64</v>
      </c>
      <c r="AG76" s="456"/>
      <c r="AH76" s="456"/>
      <c r="AI76" s="456"/>
      <c r="AJ76" s="460"/>
      <c r="AK76" s="450" t="s">
        <v>34</v>
      </c>
      <c r="AL76" s="450"/>
      <c r="AM76" s="450"/>
      <c r="AN76" s="450"/>
      <c r="AO76" s="450"/>
      <c r="AP76" s="450" t="s">
        <v>34</v>
      </c>
      <c r="AQ76" s="450"/>
      <c r="AR76" s="450"/>
      <c r="AS76" s="450"/>
      <c r="AT76" s="450"/>
      <c r="AU76" s="450" t="s">
        <v>34</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434</v>
      </c>
      <c r="B88" s="401" t="s">
        <v>323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4007</v>
      </c>
      <c r="AG88" s="452"/>
      <c r="AH88" s="452"/>
      <c r="AI88" s="452"/>
      <c r="AJ88" s="452"/>
      <c r="AK88" s="455"/>
      <c r="AL88" s="455"/>
      <c r="AM88" s="455"/>
      <c r="AN88" s="455"/>
      <c r="AO88" s="455"/>
      <c r="AP88" s="452">
        <v>32</v>
      </c>
      <c r="AQ88" s="452"/>
      <c r="AR88" s="452"/>
      <c r="AS88" s="452"/>
      <c r="AT88" s="452"/>
      <c r="AU88" s="452">
        <v>16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434</v>
      </c>
      <c r="BR102" s="401" t="s">
        <v>467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318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455</v>
      </c>
      <c r="AB109" s="406"/>
      <c r="AC109" s="406"/>
      <c r="AD109" s="406"/>
      <c r="AE109" s="469"/>
      <c r="AF109" s="480" t="s">
        <v>476</v>
      </c>
      <c r="AG109" s="406"/>
      <c r="AH109" s="406"/>
      <c r="AI109" s="406"/>
      <c r="AJ109" s="469"/>
      <c r="AK109" s="480" t="s">
        <v>391</v>
      </c>
      <c r="AL109" s="406"/>
      <c r="AM109" s="406"/>
      <c r="AN109" s="406"/>
      <c r="AO109" s="469"/>
      <c r="AP109" s="480" t="s">
        <v>477</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455</v>
      </c>
      <c r="BR109" s="406"/>
      <c r="BS109" s="406"/>
      <c r="BT109" s="406"/>
      <c r="BU109" s="469"/>
      <c r="BV109" s="480" t="s">
        <v>476</v>
      </c>
      <c r="BW109" s="406"/>
      <c r="BX109" s="406"/>
      <c r="BY109" s="406"/>
      <c r="BZ109" s="469"/>
      <c r="CA109" s="480" t="s">
        <v>391</v>
      </c>
      <c r="CB109" s="406"/>
      <c r="CC109" s="406"/>
      <c r="CD109" s="406"/>
      <c r="CE109" s="469"/>
      <c r="CF109" s="655" t="s">
        <v>477</v>
      </c>
      <c r="CG109" s="655"/>
      <c r="CH109" s="655"/>
      <c r="CI109" s="655"/>
      <c r="CJ109" s="655"/>
      <c r="CK109" s="480" t="s">
        <v>478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455</v>
      </c>
      <c r="DH109" s="406"/>
      <c r="DI109" s="406"/>
      <c r="DJ109" s="406"/>
      <c r="DK109" s="469"/>
      <c r="DL109" s="480" t="s">
        <v>476</v>
      </c>
      <c r="DM109" s="406"/>
      <c r="DN109" s="406"/>
      <c r="DO109" s="406"/>
      <c r="DP109" s="469"/>
      <c r="DQ109" s="480" t="s">
        <v>391</v>
      </c>
      <c r="DR109" s="406"/>
      <c r="DS109" s="406"/>
      <c r="DT109" s="406"/>
      <c r="DU109" s="469"/>
      <c r="DV109" s="480" t="s">
        <v>477</v>
      </c>
      <c r="DW109" s="406"/>
      <c r="DX109" s="406"/>
      <c r="DY109" s="406"/>
      <c r="DZ109" s="555"/>
    </row>
    <row r="110" spans="1:131" s="365" customFormat="1" ht="26.25" customHeight="1">
      <c r="A110" s="384" t="s">
        <v>230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2392220</v>
      </c>
      <c r="AB110" s="487"/>
      <c r="AC110" s="487"/>
      <c r="AD110" s="487"/>
      <c r="AE110" s="498"/>
      <c r="AF110" s="514">
        <v>2342098</v>
      </c>
      <c r="AG110" s="487"/>
      <c r="AH110" s="487"/>
      <c r="AI110" s="487"/>
      <c r="AJ110" s="498"/>
      <c r="AK110" s="514">
        <v>2250888</v>
      </c>
      <c r="AL110" s="487"/>
      <c r="AM110" s="487"/>
      <c r="AN110" s="487"/>
      <c r="AO110" s="498"/>
      <c r="AP110" s="538">
        <v>20.8</v>
      </c>
      <c r="AQ110" s="546"/>
      <c r="AR110" s="546"/>
      <c r="AS110" s="546"/>
      <c r="AT110" s="556"/>
      <c r="AU110" s="568" t="s">
        <v>109</v>
      </c>
      <c r="AV110" s="577"/>
      <c r="AW110" s="577"/>
      <c r="AX110" s="577"/>
      <c r="AY110" s="577"/>
      <c r="AZ110" s="424" t="s">
        <v>270</v>
      </c>
      <c r="BA110" s="407"/>
      <c r="BB110" s="407"/>
      <c r="BC110" s="407"/>
      <c r="BD110" s="407"/>
      <c r="BE110" s="407"/>
      <c r="BF110" s="407"/>
      <c r="BG110" s="407"/>
      <c r="BH110" s="407"/>
      <c r="BI110" s="407"/>
      <c r="BJ110" s="407"/>
      <c r="BK110" s="407"/>
      <c r="BL110" s="407"/>
      <c r="BM110" s="407"/>
      <c r="BN110" s="407"/>
      <c r="BO110" s="407"/>
      <c r="BP110" s="470"/>
      <c r="BQ110" s="632">
        <v>22382103</v>
      </c>
      <c r="BR110" s="640"/>
      <c r="BS110" s="640"/>
      <c r="BT110" s="640"/>
      <c r="BU110" s="640"/>
      <c r="BV110" s="640">
        <v>21026386</v>
      </c>
      <c r="BW110" s="640"/>
      <c r="BX110" s="640"/>
      <c r="BY110" s="640"/>
      <c r="BZ110" s="640"/>
      <c r="CA110" s="640">
        <v>20869879</v>
      </c>
      <c r="CB110" s="640"/>
      <c r="CC110" s="640"/>
      <c r="CD110" s="640"/>
      <c r="CE110" s="640"/>
      <c r="CF110" s="656">
        <v>192.7</v>
      </c>
      <c r="CG110" s="660"/>
      <c r="CH110" s="660"/>
      <c r="CI110" s="660"/>
      <c r="CJ110" s="660"/>
      <c r="CK110" s="672" t="s">
        <v>103</v>
      </c>
      <c r="CL110" s="412"/>
      <c r="CM110" s="424" t="s">
        <v>479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369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480</v>
      </c>
      <c r="BA111" s="378"/>
      <c r="BB111" s="378"/>
      <c r="BC111" s="378"/>
      <c r="BD111" s="378"/>
      <c r="BE111" s="378"/>
      <c r="BF111" s="378"/>
      <c r="BG111" s="378"/>
      <c r="BH111" s="378"/>
      <c r="BI111" s="378"/>
      <c r="BJ111" s="378"/>
      <c r="BK111" s="378"/>
      <c r="BL111" s="378"/>
      <c r="BM111" s="378"/>
      <c r="BN111" s="378"/>
      <c r="BO111" s="378"/>
      <c r="BP111" s="472"/>
      <c r="BQ111" s="633" t="s">
        <v>34</v>
      </c>
      <c r="BR111" s="641"/>
      <c r="BS111" s="641"/>
      <c r="BT111" s="641"/>
      <c r="BU111" s="641"/>
      <c r="BV111" s="641" t="s">
        <v>34</v>
      </c>
      <c r="BW111" s="641"/>
      <c r="BX111" s="641"/>
      <c r="BY111" s="641"/>
      <c r="BZ111" s="641"/>
      <c r="CA111" s="641" t="s">
        <v>34</v>
      </c>
      <c r="CB111" s="641"/>
      <c r="CC111" s="641"/>
      <c r="CD111" s="641"/>
      <c r="CE111" s="641"/>
      <c r="CF111" s="657" t="s">
        <v>34</v>
      </c>
      <c r="CG111" s="661"/>
      <c r="CH111" s="661"/>
      <c r="CI111" s="661"/>
      <c r="CJ111" s="661"/>
      <c r="CK111" s="673"/>
      <c r="CL111" s="413"/>
      <c r="CM111" s="425" t="s">
        <v>447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475</v>
      </c>
      <c r="B112" s="409"/>
      <c r="C112" s="378" t="s">
        <v>23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481</v>
      </c>
      <c r="BA112" s="378"/>
      <c r="BB112" s="378"/>
      <c r="BC112" s="378"/>
      <c r="BD112" s="378"/>
      <c r="BE112" s="378"/>
      <c r="BF112" s="378"/>
      <c r="BG112" s="378"/>
      <c r="BH112" s="378"/>
      <c r="BI112" s="378"/>
      <c r="BJ112" s="378"/>
      <c r="BK112" s="378"/>
      <c r="BL112" s="378"/>
      <c r="BM112" s="378"/>
      <c r="BN112" s="378"/>
      <c r="BO112" s="378"/>
      <c r="BP112" s="472"/>
      <c r="BQ112" s="633">
        <v>6213585</v>
      </c>
      <c r="BR112" s="641"/>
      <c r="BS112" s="641"/>
      <c r="BT112" s="641"/>
      <c r="BU112" s="641"/>
      <c r="BV112" s="641">
        <v>5777170</v>
      </c>
      <c r="BW112" s="641"/>
      <c r="BX112" s="641"/>
      <c r="BY112" s="641"/>
      <c r="BZ112" s="641"/>
      <c r="CA112" s="641">
        <v>5350123</v>
      </c>
      <c r="CB112" s="641"/>
      <c r="CC112" s="641"/>
      <c r="CD112" s="641"/>
      <c r="CE112" s="641"/>
      <c r="CF112" s="657">
        <v>49.4</v>
      </c>
      <c r="CG112" s="661"/>
      <c r="CH112" s="661"/>
      <c r="CI112" s="661"/>
      <c r="CJ112" s="661"/>
      <c r="CK112" s="673"/>
      <c r="CL112" s="413"/>
      <c r="CM112" s="425" t="s">
        <v>482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417284</v>
      </c>
      <c r="AB113" s="446"/>
      <c r="AC113" s="446"/>
      <c r="AD113" s="446"/>
      <c r="AE113" s="499"/>
      <c r="AF113" s="515">
        <v>430665</v>
      </c>
      <c r="AG113" s="446"/>
      <c r="AH113" s="446"/>
      <c r="AI113" s="446"/>
      <c r="AJ113" s="499"/>
      <c r="AK113" s="515">
        <v>401654</v>
      </c>
      <c r="AL113" s="446"/>
      <c r="AM113" s="446"/>
      <c r="AN113" s="446"/>
      <c r="AO113" s="499"/>
      <c r="AP113" s="539">
        <v>3.7</v>
      </c>
      <c r="AQ113" s="547"/>
      <c r="AR113" s="547"/>
      <c r="AS113" s="547"/>
      <c r="AT113" s="557"/>
      <c r="AU113" s="569"/>
      <c r="AV113" s="578"/>
      <c r="AW113" s="578"/>
      <c r="AX113" s="578"/>
      <c r="AY113" s="578"/>
      <c r="AZ113" s="425" t="s">
        <v>483</v>
      </c>
      <c r="BA113" s="378"/>
      <c r="BB113" s="378"/>
      <c r="BC113" s="378"/>
      <c r="BD113" s="378"/>
      <c r="BE113" s="378"/>
      <c r="BF113" s="378"/>
      <c r="BG113" s="378"/>
      <c r="BH113" s="378"/>
      <c r="BI113" s="378"/>
      <c r="BJ113" s="378"/>
      <c r="BK113" s="378"/>
      <c r="BL113" s="378"/>
      <c r="BM113" s="378"/>
      <c r="BN113" s="378"/>
      <c r="BO113" s="378"/>
      <c r="BP113" s="472"/>
      <c r="BQ113" s="633">
        <v>29454</v>
      </c>
      <c r="BR113" s="641"/>
      <c r="BS113" s="641"/>
      <c r="BT113" s="641"/>
      <c r="BU113" s="641"/>
      <c r="BV113" s="641">
        <v>24696</v>
      </c>
      <c r="BW113" s="641"/>
      <c r="BX113" s="641"/>
      <c r="BY113" s="641"/>
      <c r="BZ113" s="641"/>
      <c r="CA113" s="641">
        <v>16472</v>
      </c>
      <c r="CB113" s="641"/>
      <c r="CC113" s="641"/>
      <c r="CD113" s="641"/>
      <c r="CE113" s="641"/>
      <c r="CF113" s="657">
        <v>0.2</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415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5170</v>
      </c>
      <c r="AB114" s="446"/>
      <c r="AC114" s="446"/>
      <c r="AD114" s="446"/>
      <c r="AE114" s="499"/>
      <c r="AF114" s="515">
        <v>5157</v>
      </c>
      <c r="AG114" s="446"/>
      <c r="AH114" s="446"/>
      <c r="AI114" s="446"/>
      <c r="AJ114" s="499"/>
      <c r="AK114" s="515">
        <v>5143</v>
      </c>
      <c r="AL114" s="446"/>
      <c r="AM114" s="446"/>
      <c r="AN114" s="446"/>
      <c r="AO114" s="499"/>
      <c r="AP114" s="539">
        <v>0</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2679362</v>
      </c>
      <c r="BR114" s="641"/>
      <c r="BS114" s="641"/>
      <c r="BT114" s="641"/>
      <c r="BU114" s="641"/>
      <c r="BV114" s="641">
        <v>2625905</v>
      </c>
      <c r="BW114" s="641"/>
      <c r="BX114" s="641"/>
      <c r="BY114" s="641"/>
      <c r="BZ114" s="641"/>
      <c r="CA114" s="641">
        <v>2632908</v>
      </c>
      <c r="CB114" s="641"/>
      <c r="CC114" s="641"/>
      <c r="CD114" s="641"/>
      <c r="CE114" s="641"/>
      <c r="CF114" s="657">
        <v>24.3</v>
      </c>
      <c r="CG114" s="661"/>
      <c r="CH114" s="661"/>
      <c r="CI114" s="661"/>
      <c r="CJ114" s="661"/>
      <c r="CK114" s="673"/>
      <c r="CL114" s="413"/>
      <c r="CM114" s="425" t="s">
        <v>63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396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34</v>
      </c>
      <c r="AB115" s="446"/>
      <c r="AC115" s="446"/>
      <c r="AD115" s="446"/>
      <c r="AE115" s="499"/>
      <c r="AF115" s="515" t="s">
        <v>34</v>
      </c>
      <c r="AG115" s="446"/>
      <c r="AH115" s="446"/>
      <c r="AI115" s="446"/>
      <c r="AJ115" s="499"/>
      <c r="AK115" s="515" t="s">
        <v>34</v>
      </c>
      <c r="AL115" s="446"/>
      <c r="AM115" s="446"/>
      <c r="AN115" s="446"/>
      <c r="AO115" s="499"/>
      <c r="AP115" s="539" t="s">
        <v>34</v>
      </c>
      <c r="AQ115" s="547"/>
      <c r="AR115" s="547"/>
      <c r="AS115" s="547"/>
      <c r="AT115" s="557"/>
      <c r="AU115" s="569"/>
      <c r="AV115" s="578"/>
      <c r="AW115" s="578"/>
      <c r="AX115" s="578"/>
      <c r="AY115" s="578"/>
      <c r="AZ115" s="425" t="s">
        <v>459</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2" t="s">
        <v>331</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486</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488</v>
      </c>
      <c r="Z117" s="469"/>
      <c r="AA117" s="483">
        <v>2814674</v>
      </c>
      <c r="AB117" s="488"/>
      <c r="AC117" s="488"/>
      <c r="AD117" s="488"/>
      <c r="AE117" s="500"/>
      <c r="AF117" s="516">
        <v>2777920</v>
      </c>
      <c r="AG117" s="488"/>
      <c r="AH117" s="488"/>
      <c r="AI117" s="488"/>
      <c r="AJ117" s="500"/>
      <c r="AK117" s="516">
        <v>2657685</v>
      </c>
      <c r="AL117" s="488"/>
      <c r="AM117" s="488"/>
      <c r="AN117" s="488"/>
      <c r="AO117" s="500"/>
      <c r="AP117" s="540"/>
      <c r="AQ117" s="548"/>
      <c r="AR117" s="548"/>
      <c r="AS117" s="548"/>
      <c r="AT117" s="558"/>
      <c r="AU117" s="569"/>
      <c r="AV117" s="578"/>
      <c r="AW117" s="578"/>
      <c r="AX117" s="578"/>
      <c r="AY117" s="578"/>
      <c r="AZ117" s="426" t="s">
        <v>303</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420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478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455</v>
      </c>
      <c r="AB118" s="406"/>
      <c r="AC118" s="406"/>
      <c r="AD118" s="406"/>
      <c r="AE118" s="469"/>
      <c r="AF118" s="480" t="s">
        <v>476</v>
      </c>
      <c r="AG118" s="406"/>
      <c r="AH118" s="406"/>
      <c r="AI118" s="406"/>
      <c r="AJ118" s="469"/>
      <c r="AK118" s="480" t="s">
        <v>391</v>
      </c>
      <c r="AL118" s="406"/>
      <c r="AM118" s="406"/>
      <c r="AN118" s="406"/>
      <c r="AO118" s="469"/>
      <c r="AP118" s="480" t="s">
        <v>477</v>
      </c>
      <c r="AQ118" s="406"/>
      <c r="AR118" s="406"/>
      <c r="AS118" s="406"/>
      <c r="AT118" s="555"/>
      <c r="AU118" s="569"/>
      <c r="AV118" s="578"/>
      <c r="AW118" s="578"/>
      <c r="AX118" s="578"/>
      <c r="AY118" s="578"/>
      <c r="AZ118" s="427" t="s">
        <v>429</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166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103</v>
      </c>
      <c r="B119" s="412"/>
      <c r="C119" s="424" t="s">
        <v>479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91</v>
      </c>
      <c r="BA119" s="603"/>
      <c r="BB119" s="603"/>
      <c r="BC119" s="603"/>
      <c r="BD119" s="603"/>
      <c r="BE119" s="603"/>
      <c r="BF119" s="603"/>
      <c r="BG119" s="603"/>
      <c r="BH119" s="603"/>
      <c r="BI119" s="603"/>
      <c r="BJ119" s="603"/>
      <c r="BK119" s="603"/>
      <c r="BL119" s="603"/>
      <c r="BM119" s="603"/>
      <c r="BN119" s="603"/>
      <c r="BO119" s="468" t="s">
        <v>489</v>
      </c>
      <c r="BP119" s="629"/>
      <c r="BQ119" s="634">
        <v>31304504</v>
      </c>
      <c r="BR119" s="642"/>
      <c r="BS119" s="642"/>
      <c r="BT119" s="642"/>
      <c r="BU119" s="642"/>
      <c r="BV119" s="642">
        <v>29454157</v>
      </c>
      <c r="BW119" s="642"/>
      <c r="BX119" s="642"/>
      <c r="BY119" s="642"/>
      <c r="BZ119" s="642"/>
      <c r="CA119" s="642">
        <v>28869382</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34</v>
      </c>
      <c r="DH119" s="489"/>
      <c r="DI119" s="489"/>
      <c r="DJ119" s="489"/>
      <c r="DK119" s="501"/>
      <c r="DL119" s="517" t="s">
        <v>34</v>
      </c>
      <c r="DM119" s="489"/>
      <c r="DN119" s="489"/>
      <c r="DO119" s="489"/>
      <c r="DP119" s="501"/>
      <c r="DQ119" s="517" t="s">
        <v>34</v>
      </c>
      <c r="DR119" s="489"/>
      <c r="DS119" s="489"/>
      <c r="DT119" s="489"/>
      <c r="DU119" s="501"/>
      <c r="DV119" s="714" t="s">
        <v>34</v>
      </c>
      <c r="DW119" s="716"/>
      <c r="DX119" s="716"/>
      <c r="DY119" s="716"/>
      <c r="DZ119" s="723"/>
    </row>
    <row r="120" spans="1:130" s="365" customFormat="1" ht="26.25" customHeight="1">
      <c r="A120" s="390"/>
      <c r="B120" s="413"/>
      <c r="C120" s="425" t="s">
        <v>447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372</v>
      </c>
      <c r="AV120" s="580"/>
      <c r="AW120" s="580"/>
      <c r="AX120" s="580"/>
      <c r="AY120" s="591"/>
      <c r="AZ120" s="424" t="s">
        <v>491</v>
      </c>
      <c r="BA120" s="407"/>
      <c r="BB120" s="407"/>
      <c r="BC120" s="407"/>
      <c r="BD120" s="407"/>
      <c r="BE120" s="407"/>
      <c r="BF120" s="407"/>
      <c r="BG120" s="407"/>
      <c r="BH120" s="407"/>
      <c r="BI120" s="407"/>
      <c r="BJ120" s="407"/>
      <c r="BK120" s="407"/>
      <c r="BL120" s="407"/>
      <c r="BM120" s="407"/>
      <c r="BN120" s="407"/>
      <c r="BO120" s="407"/>
      <c r="BP120" s="470"/>
      <c r="BQ120" s="632">
        <v>9360038</v>
      </c>
      <c r="BR120" s="640"/>
      <c r="BS120" s="640"/>
      <c r="BT120" s="640"/>
      <c r="BU120" s="640"/>
      <c r="BV120" s="640">
        <v>9672771</v>
      </c>
      <c r="BW120" s="640"/>
      <c r="BX120" s="640"/>
      <c r="BY120" s="640"/>
      <c r="BZ120" s="640"/>
      <c r="CA120" s="640">
        <v>8992100</v>
      </c>
      <c r="CB120" s="640"/>
      <c r="CC120" s="640"/>
      <c r="CD120" s="640"/>
      <c r="CE120" s="640"/>
      <c r="CF120" s="656">
        <v>83</v>
      </c>
      <c r="CG120" s="660"/>
      <c r="CH120" s="660"/>
      <c r="CI120" s="660"/>
      <c r="CJ120" s="660"/>
      <c r="CK120" s="675" t="s">
        <v>257</v>
      </c>
      <c r="CL120" s="685"/>
      <c r="CM120" s="685"/>
      <c r="CN120" s="685"/>
      <c r="CO120" s="688"/>
      <c r="CP120" s="692" t="s">
        <v>161</v>
      </c>
      <c r="CQ120" s="695"/>
      <c r="CR120" s="695"/>
      <c r="CS120" s="695"/>
      <c r="CT120" s="695"/>
      <c r="CU120" s="695"/>
      <c r="CV120" s="695"/>
      <c r="CW120" s="695"/>
      <c r="CX120" s="695"/>
      <c r="CY120" s="695"/>
      <c r="CZ120" s="695"/>
      <c r="DA120" s="695"/>
      <c r="DB120" s="695"/>
      <c r="DC120" s="695"/>
      <c r="DD120" s="695"/>
      <c r="DE120" s="695"/>
      <c r="DF120" s="698"/>
      <c r="DG120" s="632">
        <v>5926988</v>
      </c>
      <c r="DH120" s="640"/>
      <c r="DI120" s="640"/>
      <c r="DJ120" s="640"/>
      <c r="DK120" s="640"/>
      <c r="DL120" s="640">
        <v>5538894</v>
      </c>
      <c r="DM120" s="640"/>
      <c r="DN120" s="640"/>
      <c r="DO120" s="640"/>
      <c r="DP120" s="640"/>
      <c r="DQ120" s="640">
        <v>5150429</v>
      </c>
      <c r="DR120" s="640"/>
      <c r="DS120" s="640"/>
      <c r="DT120" s="640"/>
      <c r="DU120" s="640"/>
      <c r="DV120" s="712">
        <v>47.6</v>
      </c>
      <c r="DW120" s="712"/>
      <c r="DX120" s="712"/>
      <c r="DY120" s="712"/>
      <c r="DZ120" s="721"/>
    </row>
    <row r="121" spans="1:130" s="365" customFormat="1" ht="26.25" customHeight="1">
      <c r="A121" s="390"/>
      <c r="B121" s="413"/>
      <c r="C121" s="426" t="s">
        <v>492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494</v>
      </c>
      <c r="BA121" s="378"/>
      <c r="BB121" s="378"/>
      <c r="BC121" s="378"/>
      <c r="BD121" s="378"/>
      <c r="BE121" s="378"/>
      <c r="BF121" s="378"/>
      <c r="BG121" s="378"/>
      <c r="BH121" s="378"/>
      <c r="BI121" s="378"/>
      <c r="BJ121" s="378"/>
      <c r="BK121" s="378"/>
      <c r="BL121" s="378"/>
      <c r="BM121" s="378"/>
      <c r="BN121" s="378"/>
      <c r="BO121" s="378"/>
      <c r="BP121" s="472"/>
      <c r="BQ121" s="633" t="s">
        <v>34</v>
      </c>
      <c r="BR121" s="641"/>
      <c r="BS121" s="641"/>
      <c r="BT121" s="641"/>
      <c r="BU121" s="641"/>
      <c r="BV121" s="641" t="s">
        <v>34</v>
      </c>
      <c r="BW121" s="641"/>
      <c r="BX121" s="641"/>
      <c r="BY121" s="641"/>
      <c r="BZ121" s="641"/>
      <c r="CA121" s="641" t="s">
        <v>34</v>
      </c>
      <c r="CB121" s="641"/>
      <c r="CC121" s="641"/>
      <c r="CD121" s="641"/>
      <c r="CE121" s="641"/>
      <c r="CF121" s="657" t="s">
        <v>34</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286597</v>
      </c>
      <c r="DH121" s="641"/>
      <c r="DI121" s="641"/>
      <c r="DJ121" s="641"/>
      <c r="DK121" s="641"/>
      <c r="DL121" s="641">
        <v>238276</v>
      </c>
      <c r="DM121" s="641"/>
      <c r="DN121" s="641"/>
      <c r="DO121" s="641"/>
      <c r="DP121" s="641"/>
      <c r="DQ121" s="641">
        <v>199694</v>
      </c>
      <c r="DR121" s="641"/>
      <c r="DS121" s="641"/>
      <c r="DT121" s="641"/>
      <c r="DU121" s="641"/>
      <c r="DV121" s="713">
        <v>1.8</v>
      </c>
      <c r="DW121" s="713"/>
      <c r="DX121" s="713"/>
      <c r="DY121" s="713"/>
      <c r="DZ121" s="722"/>
    </row>
    <row r="122" spans="1:130" s="365" customFormat="1" ht="26.25" customHeight="1">
      <c r="A122" s="390"/>
      <c r="B122" s="413"/>
      <c r="C122" s="425" t="s">
        <v>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21606898</v>
      </c>
      <c r="BR122" s="642"/>
      <c r="BS122" s="642"/>
      <c r="BT122" s="642"/>
      <c r="BU122" s="642"/>
      <c r="BV122" s="642">
        <v>20076249</v>
      </c>
      <c r="BW122" s="642"/>
      <c r="BX122" s="642"/>
      <c r="BY122" s="642"/>
      <c r="BZ122" s="642"/>
      <c r="CA122" s="642">
        <v>19650714</v>
      </c>
      <c r="CB122" s="642"/>
      <c r="CC122" s="642"/>
      <c r="CD122" s="642"/>
      <c r="CE122" s="642"/>
      <c r="CF122" s="658">
        <v>181.5</v>
      </c>
      <c r="CG122" s="662"/>
      <c r="CH122" s="662"/>
      <c r="CI122" s="662"/>
      <c r="CJ122" s="662"/>
      <c r="CK122" s="676"/>
      <c r="CL122" s="686"/>
      <c r="CM122" s="686"/>
      <c r="CN122" s="686"/>
      <c r="CO122" s="689"/>
      <c r="CP122" s="693" t="s">
        <v>462</v>
      </c>
      <c r="CQ122" s="403"/>
      <c r="CR122" s="403"/>
      <c r="CS122" s="403"/>
      <c r="CT122" s="403"/>
      <c r="CU122" s="403"/>
      <c r="CV122" s="403"/>
      <c r="CW122" s="403"/>
      <c r="CX122" s="403"/>
      <c r="CY122" s="403"/>
      <c r="CZ122" s="403"/>
      <c r="DA122" s="403"/>
      <c r="DB122" s="403"/>
      <c r="DC122" s="403"/>
      <c r="DD122" s="403"/>
      <c r="DE122" s="403"/>
      <c r="DF122" s="699"/>
      <c r="DG122" s="633" t="s">
        <v>34</v>
      </c>
      <c r="DH122" s="641"/>
      <c r="DI122" s="641"/>
      <c r="DJ122" s="641"/>
      <c r="DK122" s="641"/>
      <c r="DL122" s="641" t="s">
        <v>34</v>
      </c>
      <c r="DM122" s="641"/>
      <c r="DN122" s="641"/>
      <c r="DO122" s="641"/>
      <c r="DP122" s="641"/>
      <c r="DQ122" s="641" t="s">
        <v>34</v>
      </c>
      <c r="DR122" s="641"/>
      <c r="DS122" s="641"/>
      <c r="DT122" s="641"/>
      <c r="DU122" s="641"/>
      <c r="DV122" s="713" t="s">
        <v>34</v>
      </c>
      <c r="DW122" s="713"/>
      <c r="DX122" s="713"/>
      <c r="DY122" s="713"/>
      <c r="DZ122" s="722"/>
    </row>
    <row r="123" spans="1:130" s="365" customFormat="1" ht="26.25" customHeight="1">
      <c r="A123" s="390"/>
      <c r="B123" s="413"/>
      <c r="C123" s="425" t="s">
        <v>486</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91</v>
      </c>
      <c r="BA123" s="603"/>
      <c r="BB123" s="603"/>
      <c r="BC123" s="603"/>
      <c r="BD123" s="603"/>
      <c r="BE123" s="603"/>
      <c r="BF123" s="603"/>
      <c r="BG123" s="603"/>
      <c r="BH123" s="603"/>
      <c r="BI123" s="603"/>
      <c r="BJ123" s="603"/>
      <c r="BK123" s="603"/>
      <c r="BL123" s="603"/>
      <c r="BM123" s="603"/>
      <c r="BN123" s="603"/>
      <c r="BO123" s="468" t="s">
        <v>496</v>
      </c>
      <c r="BP123" s="629"/>
      <c r="BQ123" s="635">
        <v>30966936</v>
      </c>
      <c r="BR123" s="643"/>
      <c r="BS123" s="643"/>
      <c r="BT123" s="643"/>
      <c r="BU123" s="643"/>
      <c r="BV123" s="643">
        <v>29749020</v>
      </c>
      <c r="BW123" s="643"/>
      <c r="BX123" s="643"/>
      <c r="BY123" s="643"/>
      <c r="BZ123" s="643"/>
      <c r="CA123" s="643">
        <v>28642814</v>
      </c>
      <c r="CB123" s="643"/>
      <c r="CC123" s="643"/>
      <c r="CD123" s="643"/>
      <c r="CE123" s="643"/>
      <c r="CF123" s="544"/>
      <c r="CG123" s="552"/>
      <c r="CH123" s="552"/>
      <c r="CI123" s="552"/>
      <c r="CJ123" s="669"/>
      <c r="CK123" s="676"/>
      <c r="CL123" s="686"/>
      <c r="CM123" s="686"/>
      <c r="CN123" s="686"/>
      <c r="CO123" s="689"/>
      <c r="CP123" s="693" t="s">
        <v>464</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420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238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3.1</v>
      </c>
      <c r="BR124" s="644"/>
      <c r="BS124" s="644"/>
      <c r="BT124" s="644"/>
      <c r="BU124" s="644"/>
      <c r="BV124" s="644" t="s">
        <v>34</v>
      </c>
      <c r="BW124" s="644"/>
      <c r="BX124" s="644"/>
      <c r="BY124" s="644"/>
      <c r="BZ124" s="644"/>
      <c r="CA124" s="644">
        <v>2</v>
      </c>
      <c r="CB124" s="644"/>
      <c r="CC124" s="644"/>
      <c r="CD124" s="644"/>
      <c r="CE124" s="644"/>
      <c r="CF124" s="545"/>
      <c r="CG124" s="553"/>
      <c r="CH124" s="553"/>
      <c r="CI124" s="553"/>
      <c r="CJ124" s="670"/>
      <c r="CK124" s="677"/>
      <c r="CL124" s="677"/>
      <c r="CM124" s="677"/>
      <c r="CN124" s="677"/>
      <c r="CO124" s="690"/>
      <c r="CP124" s="693" t="s">
        <v>442</v>
      </c>
      <c r="CQ124" s="403"/>
      <c r="CR124" s="403"/>
      <c r="CS124" s="403"/>
      <c r="CT124" s="403"/>
      <c r="CU124" s="403"/>
      <c r="CV124" s="403"/>
      <c r="CW124" s="403"/>
      <c r="CX124" s="403"/>
      <c r="CY124" s="403"/>
      <c r="CZ124" s="403"/>
      <c r="DA124" s="403"/>
      <c r="DB124" s="403"/>
      <c r="DC124" s="403"/>
      <c r="DD124" s="403"/>
      <c r="DE124" s="403"/>
      <c r="DF124" s="699"/>
      <c r="DG124" s="484" t="s">
        <v>34</v>
      </c>
      <c r="DH124" s="489"/>
      <c r="DI124" s="489"/>
      <c r="DJ124" s="489"/>
      <c r="DK124" s="501"/>
      <c r="DL124" s="517" t="s">
        <v>34</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166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411</v>
      </c>
      <c r="CL125" s="685"/>
      <c r="CM125" s="685"/>
      <c r="CN125" s="685"/>
      <c r="CO125" s="688"/>
      <c r="CP125" s="424" t="s">
        <v>208</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89</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286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34</v>
      </c>
      <c r="AB127" s="446"/>
      <c r="AC127" s="446"/>
      <c r="AD127" s="446"/>
      <c r="AE127" s="499"/>
      <c r="AF127" s="515" t="s">
        <v>34</v>
      </c>
      <c r="AG127" s="446"/>
      <c r="AH127" s="446"/>
      <c r="AI127" s="446"/>
      <c r="AJ127" s="499"/>
      <c r="AK127" s="515" t="s">
        <v>34</v>
      </c>
      <c r="AL127" s="446"/>
      <c r="AM127" s="446"/>
      <c r="AN127" s="446"/>
      <c r="AO127" s="499"/>
      <c r="AP127" s="539" t="s">
        <v>34</v>
      </c>
      <c r="AQ127" s="547"/>
      <c r="AR127" s="547"/>
      <c r="AS127" s="547"/>
      <c r="AT127" s="557"/>
      <c r="AU127" s="378"/>
      <c r="AV127" s="378"/>
      <c r="AW127" s="378"/>
      <c r="AX127" s="584" t="s">
        <v>383</v>
      </c>
      <c r="AY127" s="593"/>
      <c r="AZ127" s="593"/>
      <c r="BA127" s="593"/>
      <c r="BB127" s="593"/>
      <c r="BC127" s="593"/>
      <c r="BD127" s="593"/>
      <c r="BE127" s="610"/>
      <c r="BF127" s="612" t="s">
        <v>439</v>
      </c>
      <c r="BG127" s="593"/>
      <c r="BH127" s="593"/>
      <c r="BI127" s="593"/>
      <c r="BJ127" s="593"/>
      <c r="BK127" s="593"/>
      <c r="BL127" s="610"/>
      <c r="BM127" s="612" t="s">
        <v>405</v>
      </c>
      <c r="BN127" s="593"/>
      <c r="BO127" s="593"/>
      <c r="BP127" s="593"/>
      <c r="BQ127" s="593"/>
      <c r="BR127" s="593"/>
      <c r="BS127" s="610"/>
      <c r="BT127" s="612" t="s">
        <v>83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333</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498</v>
      </c>
      <c r="X128" s="463"/>
      <c r="Y128" s="463"/>
      <c r="Z128" s="475"/>
      <c r="AA128" s="481">
        <v>19675</v>
      </c>
      <c r="AB128" s="487"/>
      <c r="AC128" s="487"/>
      <c r="AD128" s="487"/>
      <c r="AE128" s="498"/>
      <c r="AF128" s="514">
        <v>398</v>
      </c>
      <c r="AG128" s="487"/>
      <c r="AH128" s="487"/>
      <c r="AI128" s="487"/>
      <c r="AJ128" s="498"/>
      <c r="AK128" s="514">
        <v>28123</v>
      </c>
      <c r="AL128" s="487"/>
      <c r="AM128" s="487"/>
      <c r="AN128" s="487"/>
      <c r="AO128" s="498"/>
      <c r="AP128" s="541"/>
      <c r="AQ128" s="549"/>
      <c r="AR128" s="549"/>
      <c r="AS128" s="549"/>
      <c r="AT128" s="559"/>
      <c r="AU128" s="378"/>
      <c r="AV128" s="378"/>
      <c r="AW128" s="378"/>
      <c r="AX128" s="384" t="s">
        <v>499</v>
      </c>
      <c r="AY128" s="407"/>
      <c r="AZ128" s="407"/>
      <c r="BA128" s="407"/>
      <c r="BB128" s="407"/>
      <c r="BC128" s="407"/>
      <c r="BD128" s="407"/>
      <c r="BE128" s="470"/>
      <c r="BF128" s="613" t="s">
        <v>34</v>
      </c>
      <c r="BG128" s="617"/>
      <c r="BH128" s="617"/>
      <c r="BI128" s="617"/>
      <c r="BJ128" s="617"/>
      <c r="BK128" s="617"/>
      <c r="BL128" s="623"/>
      <c r="BM128" s="613">
        <v>12.97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237</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158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80</v>
      </c>
      <c r="X129" s="466"/>
      <c r="Y129" s="466"/>
      <c r="Z129" s="476"/>
      <c r="AA129" s="482">
        <v>12786164</v>
      </c>
      <c r="AB129" s="446"/>
      <c r="AC129" s="446"/>
      <c r="AD129" s="446"/>
      <c r="AE129" s="499"/>
      <c r="AF129" s="515">
        <v>12689954</v>
      </c>
      <c r="AG129" s="446"/>
      <c r="AH129" s="446"/>
      <c r="AI129" s="446"/>
      <c r="AJ129" s="499"/>
      <c r="AK129" s="515">
        <v>12779871</v>
      </c>
      <c r="AL129" s="446"/>
      <c r="AM129" s="446"/>
      <c r="AN129" s="446"/>
      <c r="AO129" s="499"/>
      <c r="AP129" s="542"/>
      <c r="AQ129" s="550"/>
      <c r="AR129" s="550"/>
      <c r="AS129" s="550"/>
      <c r="AT129" s="560"/>
      <c r="AU129" s="576"/>
      <c r="AV129" s="576"/>
      <c r="AW129" s="576"/>
      <c r="AX129" s="585" t="s">
        <v>86</v>
      </c>
      <c r="AY129" s="378"/>
      <c r="AZ129" s="378"/>
      <c r="BA129" s="378"/>
      <c r="BB129" s="378"/>
      <c r="BC129" s="378"/>
      <c r="BD129" s="378"/>
      <c r="BE129" s="472"/>
      <c r="BF129" s="614" t="s">
        <v>34</v>
      </c>
      <c r="BG129" s="618"/>
      <c r="BH129" s="618"/>
      <c r="BI129" s="618"/>
      <c r="BJ129" s="618"/>
      <c r="BK129" s="618"/>
      <c r="BL129" s="624"/>
      <c r="BM129" s="614">
        <v>17.97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2138609</v>
      </c>
      <c r="AB130" s="446"/>
      <c r="AC130" s="446"/>
      <c r="AD130" s="446"/>
      <c r="AE130" s="499"/>
      <c r="AF130" s="515">
        <v>2071351</v>
      </c>
      <c r="AG130" s="446"/>
      <c r="AH130" s="446"/>
      <c r="AI130" s="446"/>
      <c r="AJ130" s="499"/>
      <c r="AK130" s="515">
        <v>1951285</v>
      </c>
      <c r="AL130" s="446"/>
      <c r="AM130" s="446"/>
      <c r="AN130" s="446"/>
      <c r="AO130" s="499"/>
      <c r="AP130" s="542"/>
      <c r="AQ130" s="550"/>
      <c r="AR130" s="550"/>
      <c r="AS130" s="550"/>
      <c r="AT130" s="560"/>
      <c r="AU130" s="576"/>
      <c r="AV130" s="576"/>
      <c r="AW130" s="576"/>
      <c r="AX130" s="585" t="s">
        <v>456</v>
      </c>
      <c r="AY130" s="378"/>
      <c r="AZ130" s="378"/>
      <c r="BA130" s="378"/>
      <c r="BB130" s="378"/>
      <c r="BC130" s="378"/>
      <c r="BD130" s="378"/>
      <c r="BE130" s="472"/>
      <c r="BF130" s="615">
        <v>6.3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461</v>
      </c>
      <c r="X131" s="467"/>
      <c r="Y131" s="467"/>
      <c r="Z131" s="477"/>
      <c r="AA131" s="484">
        <v>10647555</v>
      </c>
      <c r="AB131" s="489"/>
      <c r="AC131" s="489"/>
      <c r="AD131" s="489"/>
      <c r="AE131" s="501"/>
      <c r="AF131" s="517">
        <v>10618603</v>
      </c>
      <c r="AG131" s="489"/>
      <c r="AH131" s="489"/>
      <c r="AI131" s="489"/>
      <c r="AJ131" s="501"/>
      <c r="AK131" s="517">
        <v>10828586</v>
      </c>
      <c r="AL131" s="489"/>
      <c r="AM131" s="489"/>
      <c r="AN131" s="489"/>
      <c r="AO131" s="501"/>
      <c r="AP131" s="543"/>
      <c r="AQ131" s="551"/>
      <c r="AR131" s="551"/>
      <c r="AS131" s="551"/>
      <c r="AT131" s="561"/>
      <c r="AU131" s="576"/>
      <c r="AV131" s="576"/>
      <c r="AW131" s="576"/>
      <c r="AX131" s="586" t="s">
        <v>501</v>
      </c>
      <c r="AY131" s="381"/>
      <c r="AZ131" s="381"/>
      <c r="BA131" s="381"/>
      <c r="BB131" s="381"/>
      <c r="BC131" s="381"/>
      <c r="BD131" s="381"/>
      <c r="BE131" s="611"/>
      <c r="BF131" s="616">
        <v>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6.1647016619999997</v>
      </c>
      <c r="AB132" s="490"/>
      <c r="AC132" s="490"/>
      <c r="AD132" s="490"/>
      <c r="AE132" s="502"/>
      <c r="AF132" s="518">
        <v>6.6503192560000004</v>
      </c>
      <c r="AG132" s="490"/>
      <c r="AH132" s="490"/>
      <c r="AI132" s="490"/>
      <c r="AJ132" s="502"/>
      <c r="AK132" s="518">
        <v>6.2637626360000001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360</v>
      </c>
      <c r="W133" s="404"/>
      <c r="X133" s="404"/>
      <c r="Y133" s="404"/>
      <c r="Z133" s="479"/>
      <c r="AA133" s="486">
        <v>6.5</v>
      </c>
      <c r="AB133" s="491"/>
      <c r="AC133" s="491"/>
      <c r="AD133" s="491"/>
      <c r="AE133" s="503"/>
      <c r="AF133" s="486">
        <v>6.3</v>
      </c>
      <c r="AG133" s="491"/>
      <c r="AH133" s="491"/>
      <c r="AI133" s="491"/>
      <c r="AJ133" s="503"/>
      <c r="AK133" s="486">
        <v>6.3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QHnXnsIZZ/uHlLftuvI6j5EPLcqor+16LOAX71gySospH2UB4crlIbXE02+Gsa79lERCszAOeW5Owjy7F1+Xw==" saltValue="bl1CSq3diolFPDYua9wSB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503</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5gdAZnVxEw5mCQriHUMXFcIgxpOrc4qS8TGvz+/Hzvy0KUCMBcmuoyQdC1aBCbEBY1aVuAO+6/mr8dG2QnmBGw==" saltValue="1mvlVIi9FYUUAifhd3JCxg=="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4rAlpJC4taqPYLPgA0iWy3uj5bKXc8kDnj7s2ZhBOfDtzrSHwV1mpqJ38ES5cuSwJVtlritSGmvKYGKJDXj0A==" saltValue="L9zfCVTQUf7FpInriyQchQ=="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506</v>
      </c>
      <c r="AP7" s="797"/>
      <c r="AQ7" s="808" t="s">
        <v>354</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131</v>
      </c>
      <c r="AQ8" s="809" t="s">
        <v>352</v>
      </c>
      <c r="AR8" s="823" t="s">
        <v>199</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184</v>
      </c>
      <c r="AL9" s="757"/>
      <c r="AM9" s="757"/>
      <c r="AN9" s="774"/>
      <c r="AO9" s="787">
        <v>3740898</v>
      </c>
      <c r="AP9" s="787">
        <v>99603</v>
      </c>
      <c r="AQ9" s="810">
        <v>117270</v>
      </c>
      <c r="AR9" s="824">
        <v>-15.1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339</v>
      </c>
      <c r="AL10" s="757"/>
      <c r="AM10" s="757"/>
      <c r="AN10" s="774"/>
      <c r="AO10" s="788">
        <v>619704</v>
      </c>
      <c r="AP10" s="788">
        <v>16500</v>
      </c>
      <c r="AQ10" s="811">
        <v>10490</v>
      </c>
      <c r="AR10" s="825">
        <v>57.3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507</v>
      </c>
      <c r="AL11" s="757"/>
      <c r="AM11" s="757"/>
      <c r="AN11" s="774"/>
      <c r="AO11" s="788" t="s">
        <v>34</v>
      </c>
      <c r="AP11" s="788" t="s">
        <v>34</v>
      </c>
      <c r="AQ11" s="811">
        <v>1802</v>
      </c>
      <c r="AR11" s="825" t="s">
        <v>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244</v>
      </c>
      <c r="AL12" s="757"/>
      <c r="AM12" s="757"/>
      <c r="AN12" s="774"/>
      <c r="AO12" s="788" t="s">
        <v>34</v>
      </c>
      <c r="AP12" s="788" t="s">
        <v>34</v>
      </c>
      <c r="AQ12" s="811">
        <v>3</v>
      </c>
      <c r="AR12" s="825" t="s">
        <v>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174022</v>
      </c>
      <c r="AP13" s="788">
        <v>4633</v>
      </c>
      <c r="AQ13" s="811">
        <v>4482</v>
      </c>
      <c r="AR13" s="825">
        <v>3.4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453</v>
      </c>
      <c r="AL14" s="757"/>
      <c r="AM14" s="757"/>
      <c r="AN14" s="774"/>
      <c r="AO14" s="788">
        <v>35400</v>
      </c>
      <c r="AP14" s="788">
        <v>943</v>
      </c>
      <c r="AQ14" s="811">
        <v>2749</v>
      </c>
      <c r="AR14" s="825">
        <v>-65.7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509</v>
      </c>
      <c r="AL15" s="758"/>
      <c r="AM15" s="758"/>
      <c r="AN15" s="775"/>
      <c r="AO15" s="788">
        <v>-281444</v>
      </c>
      <c r="AP15" s="788">
        <v>-7494</v>
      </c>
      <c r="AQ15" s="811">
        <v>-7399</v>
      </c>
      <c r="AR15" s="825">
        <v>1.3</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91</v>
      </c>
      <c r="AL16" s="758"/>
      <c r="AM16" s="758"/>
      <c r="AN16" s="775"/>
      <c r="AO16" s="788">
        <v>4288580</v>
      </c>
      <c r="AP16" s="788">
        <v>114186</v>
      </c>
      <c r="AQ16" s="811">
        <v>129397</v>
      </c>
      <c r="AR16" s="825">
        <v>-11.8</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305</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463</v>
      </c>
      <c r="AP20" s="799" t="s">
        <v>366</v>
      </c>
      <c r="AQ20" s="812" t="s">
        <v>379</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9.27</v>
      </c>
      <c r="AP21" s="800">
        <v>11.07</v>
      </c>
      <c r="AQ21" s="813">
        <v>-1.8</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314</v>
      </c>
      <c r="AL22" s="760"/>
      <c r="AM22" s="760"/>
      <c r="AN22" s="777"/>
      <c r="AO22" s="791">
        <v>99.1</v>
      </c>
      <c r="AP22" s="801">
        <v>97.2</v>
      </c>
      <c r="AQ22" s="814">
        <v>1.9</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484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506</v>
      </c>
      <c r="AP30" s="797"/>
      <c r="AQ30" s="808" t="s">
        <v>354</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131</v>
      </c>
      <c r="AQ31" s="809" t="s">
        <v>352</v>
      </c>
      <c r="AR31" s="823" t="s">
        <v>199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2250888</v>
      </c>
      <c r="AP32" s="788">
        <v>59931</v>
      </c>
      <c r="AQ32" s="815">
        <v>74841</v>
      </c>
      <c r="AR32" s="825">
        <v>-19.899999999999999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182</v>
      </c>
      <c r="AL33" s="761"/>
      <c r="AM33" s="761"/>
      <c r="AN33" s="778"/>
      <c r="AO33" s="788" t="s">
        <v>34</v>
      </c>
      <c r="AP33" s="788" t="s">
        <v>34</v>
      </c>
      <c r="AQ33" s="815" t="s">
        <v>34</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34</v>
      </c>
      <c r="AP34" s="788" t="s">
        <v>34</v>
      </c>
      <c r="AQ34" s="815">
        <v>1</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401654</v>
      </c>
      <c r="AP35" s="788">
        <v>10694</v>
      </c>
      <c r="AQ35" s="815">
        <v>16683</v>
      </c>
      <c r="AR35" s="825">
        <v>-35.9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274</v>
      </c>
      <c r="AL36" s="761"/>
      <c r="AM36" s="761"/>
      <c r="AN36" s="778"/>
      <c r="AO36" s="788">
        <v>5143</v>
      </c>
      <c r="AP36" s="788">
        <v>137</v>
      </c>
      <c r="AQ36" s="815">
        <v>2411</v>
      </c>
      <c r="AR36" s="825">
        <v>-94.3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472</v>
      </c>
      <c r="AL37" s="761"/>
      <c r="AM37" s="761"/>
      <c r="AN37" s="778"/>
      <c r="AO37" s="788" t="s">
        <v>34</v>
      </c>
      <c r="AP37" s="788" t="s">
        <v>34</v>
      </c>
      <c r="AQ37" s="815">
        <v>548</v>
      </c>
      <c r="AR37" s="825" t="s">
        <v>34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307</v>
      </c>
      <c r="AL38" s="762"/>
      <c r="AM38" s="762"/>
      <c r="AN38" s="779"/>
      <c r="AO38" s="792" t="s">
        <v>34</v>
      </c>
      <c r="AP38" s="792" t="s">
        <v>34</v>
      </c>
      <c r="AQ38" s="816">
        <v>7</v>
      </c>
      <c r="AR38" s="814" t="s">
        <v>34</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259</v>
      </c>
      <c r="AL39" s="762"/>
      <c r="AM39" s="762"/>
      <c r="AN39" s="779"/>
      <c r="AO39" s="788">
        <v>-28123</v>
      </c>
      <c r="AP39" s="788">
        <v>-749</v>
      </c>
      <c r="AQ39" s="815">
        <v>-3756</v>
      </c>
      <c r="AR39" s="825">
        <v>-80.099999999999994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-1951285</v>
      </c>
      <c r="AP40" s="788">
        <v>-51954</v>
      </c>
      <c r="AQ40" s="815">
        <v>-63247</v>
      </c>
      <c r="AR40" s="825">
        <v>-17.899999999999999</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127</v>
      </c>
      <c r="AL41" s="763"/>
      <c r="AM41" s="763"/>
      <c r="AN41" s="780"/>
      <c r="AO41" s="788">
        <v>678277</v>
      </c>
      <c r="AP41" s="788">
        <v>18059</v>
      </c>
      <c r="AQ41" s="815">
        <v>27488</v>
      </c>
      <c r="AR41" s="825">
        <v>-34.299999999999997</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268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506</v>
      </c>
      <c r="AN49" s="781" t="s">
        <v>150</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516</v>
      </c>
      <c r="AO50" s="794" t="s">
        <v>517</v>
      </c>
      <c r="AP50" s="805" t="s">
        <v>143</v>
      </c>
      <c r="AQ50" s="818" t="s">
        <v>412</v>
      </c>
      <c r="AR50" s="828" t="s">
        <v>426</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518</v>
      </c>
      <c r="AL51" s="764"/>
      <c r="AM51" s="770">
        <v>1844782</v>
      </c>
      <c r="AN51" s="783">
        <v>45908</v>
      </c>
      <c r="AO51" s="795">
        <v>-64.900000000000006</v>
      </c>
      <c r="AP51" s="806">
        <v>92632</v>
      </c>
      <c r="AQ51" s="819">
        <v>-1.5</v>
      </c>
      <c r="AR51" s="829">
        <v>-63.4</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519</v>
      </c>
      <c r="AM52" s="771">
        <v>1131576</v>
      </c>
      <c r="AN52" s="784">
        <v>28160</v>
      </c>
      <c r="AO52" s="796">
        <v>-70</v>
      </c>
      <c r="AP52" s="807">
        <v>47978</v>
      </c>
      <c r="AQ52" s="820">
        <v>-2</v>
      </c>
      <c r="AR52" s="830">
        <v>-68</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295</v>
      </c>
      <c r="AL53" s="764"/>
      <c r="AM53" s="770">
        <v>1574473</v>
      </c>
      <c r="AN53" s="783">
        <v>39817</v>
      </c>
      <c r="AO53" s="795">
        <v>-13.3</v>
      </c>
      <c r="AP53" s="806">
        <v>96469</v>
      </c>
      <c r="AQ53" s="819">
        <v>4.0999999999999996</v>
      </c>
      <c r="AR53" s="829">
        <v>-17.399999999999999</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519</v>
      </c>
      <c r="AM54" s="771">
        <v>842106</v>
      </c>
      <c r="AN54" s="784">
        <v>21296</v>
      </c>
      <c r="AO54" s="796">
        <v>-24.4</v>
      </c>
      <c r="AP54" s="807">
        <v>49775</v>
      </c>
      <c r="AQ54" s="820">
        <v>3.7</v>
      </c>
      <c r="AR54" s="830">
        <v>-28.1</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285</v>
      </c>
      <c r="AL55" s="764"/>
      <c r="AM55" s="770">
        <v>985823</v>
      </c>
      <c r="AN55" s="783">
        <v>25361</v>
      </c>
      <c r="AO55" s="795">
        <v>-36.299999999999997</v>
      </c>
      <c r="AP55" s="806">
        <v>85743</v>
      </c>
      <c r="AQ55" s="819">
        <v>-11.1</v>
      </c>
      <c r="AR55" s="829">
        <v>-25.2</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519</v>
      </c>
      <c r="AM56" s="771">
        <v>691539</v>
      </c>
      <c r="AN56" s="784">
        <v>17790</v>
      </c>
      <c r="AO56" s="796">
        <v>-16.5</v>
      </c>
      <c r="AP56" s="807">
        <v>45231</v>
      </c>
      <c r="AQ56" s="820">
        <v>-9.1</v>
      </c>
      <c r="AR56" s="830">
        <v>-7.4</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57</v>
      </c>
      <c r="AL57" s="764"/>
      <c r="AM57" s="770">
        <v>1536657</v>
      </c>
      <c r="AN57" s="783">
        <v>40158</v>
      </c>
      <c r="AO57" s="795">
        <v>58.3</v>
      </c>
      <c r="AP57" s="806">
        <v>92509</v>
      </c>
      <c r="AQ57" s="819">
        <v>7.9</v>
      </c>
      <c r="AR57" s="829">
        <v>50.4</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519</v>
      </c>
      <c r="AM58" s="771">
        <v>858505</v>
      </c>
      <c r="AN58" s="784">
        <v>22436</v>
      </c>
      <c r="AO58" s="796">
        <v>26.1</v>
      </c>
      <c r="AP58" s="807">
        <v>52274</v>
      </c>
      <c r="AQ58" s="820">
        <v>15.6</v>
      </c>
      <c r="AR58" s="830">
        <v>10.5</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3893517</v>
      </c>
      <c r="AN59" s="783">
        <v>103667</v>
      </c>
      <c r="AO59" s="795">
        <v>158.1</v>
      </c>
      <c r="AP59" s="806">
        <v>98544</v>
      </c>
      <c r="AQ59" s="819">
        <v>6.5</v>
      </c>
      <c r="AR59" s="829">
        <v>151.6</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519</v>
      </c>
      <c r="AM60" s="771">
        <v>1317508</v>
      </c>
      <c r="AN60" s="784">
        <v>35079</v>
      </c>
      <c r="AO60" s="796">
        <v>56.4</v>
      </c>
      <c r="AP60" s="807">
        <v>55816</v>
      </c>
      <c r="AQ60" s="820">
        <v>6.8</v>
      </c>
      <c r="AR60" s="830">
        <v>49.6</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1967050</v>
      </c>
      <c r="AN61" s="783">
        <v>50982</v>
      </c>
      <c r="AO61" s="795">
        <v>20.399999999999999</v>
      </c>
      <c r="AP61" s="806">
        <v>93179</v>
      </c>
      <c r="AQ61" s="821">
        <v>1.2</v>
      </c>
      <c r="AR61" s="829">
        <v>19.2</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519</v>
      </c>
      <c r="AM62" s="771">
        <v>968247</v>
      </c>
      <c r="AN62" s="784">
        <v>24952</v>
      </c>
      <c r="AO62" s="796">
        <v>-5.7</v>
      </c>
      <c r="AP62" s="807">
        <v>50215</v>
      </c>
      <c r="AQ62" s="820">
        <v>3</v>
      </c>
      <c r="AR62" s="830">
        <v>-8.6999999999999993</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PYSI75wbzfPJZkwvqgiV1z57hRInWMlGuw8banwDVPieJGBBjWIeOqvOZshgWqr5cKVPvNtcYERuObxc7xsrkg==" saltValue="rF2j3G7SU2QI6Yx3/wq6L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503</v>
      </c>
    </row>
    <row r="120" spans="125:125" ht="13.5" hidden="1" customHeight="1"/>
    <row r="121" spans="125:125" ht="13.5" hidden="1" customHeight="1">
      <c r="DU121" s="726"/>
    </row>
  </sheetData>
  <sheetProtection algorithmName="SHA-512" hashValue="9a3QIbkldWaIP5DgRmkEAACUa8HdMfwQw9owI69k8zEje2/6yiqov5epQ46iCG6fh2J/yyU44xdsMBW0dORW/Q==" saltValue="rXb2gmV48s3chNw8JHBAdA=="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503</v>
      </c>
    </row>
  </sheetData>
  <sheetProtection algorithmName="SHA-512" hashValue="RMuTUxUwPhsFrTU8f6C8tT9wPOmBTp1RmPXzsbXhZt1dGhI8Jn0n4YTDqfIN0OhHkOCcxzemMZVJSjdni0fVPg==" saltValue="qO7NrIrUZBJVt5wtkOzpfA=="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202</v>
      </c>
      <c r="G46" s="853" t="s">
        <v>522</v>
      </c>
      <c r="H46" s="853" t="s">
        <v>128</v>
      </c>
      <c r="I46" s="853" t="s">
        <v>310</v>
      </c>
      <c r="J46" s="858" t="s">
        <v>52</v>
      </c>
    </row>
    <row r="47" spans="2:10" ht="57.75" customHeight="1">
      <c r="B47" s="838"/>
      <c r="C47" s="842" t="s">
        <v>6</v>
      </c>
      <c r="D47" s="842"/>
      <c r="E47" s="846"/>
      <c r="F47" s="850">
        <v>22.97</v>
      </c>
      <c r="G47" s="854">
        <v>21.97</v>
      </c>
      <c r="H47" s="854">
        <v>25.86</v>
      </c>
      <c r="I47" s="854">
        <v>27</v>
      </c>
      <c r="J47" s="859">
        <v>26.81</v>
      </c>
    </row>
    <row r="48" spans="2:10" ht="57.75" customHeight="1">
      <c r="B48" s="839"/>
      <c r="C48" s="843" t="s">
        <v>8</v>
      </c>
      <c r="D48" s="843"/>
      <c r="E48" s="847"/>
      <c r="F48" s="851">
        <v>5.22</v>
      </c>
      <c r="G48" s="855">
        <v>6.24</v>
      </c>
      <c r="H48" s="855">
        <v>6.48</v>
      </c>
      <c r="I48" s="855">
        <v>6.46</v>
      </c>
      <c r="J48" s="860">
        <v>5.08</v>
      </c>
    </row>
    <row r="49" spans="2:10" ht="57.75" customHeight="1">
      <c r="B49" s="840"/>
      <c r="C49" s="844" t="s">
        <v>10</v>
      </c>
      <c r="D49" s="844"/>
      <c r="E49" s="848"/>
      <c r="F49" s="852" t="s">
        <v>523</v>
      </c>
      <c r="G49" s="856">
        <v>4.28</v>
      </c>
      <c r="H49" s="856">
        <v>3.36</v>
      </c>
      <c r="I49" s="856">
        <v>0.87</v>
      </c>
      <c r="J49" s="861">
        <v>1.01</v>
      </c>
    </row>
    <row r="50" spans="2:10" ht="13.2"/>
  </sheetData>
  <sheetProtection algorithmName="SHA-512" hashValue="c6DNwzVK+lYIRugREJYfoZqy/eki6svRInXdbdkWJQPyg/JLKVc5X1qIfQhFqjZiVX2tANoYotYzDjeqBsku5g==" saltValue="9ulqrxqeIPBZ1ZARtU9uT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00627:中原 健太</cp:lastModifiedBy>
  <dcterms:created xsi:type="dcterms:W3CDTF">2026-02-23T08:39:26Z</dcterms:created>
  <dcterms:modified xsi:type="dcterms:W3CDTF">2026-03-16T06:00:59Z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2026-03-16T06:00:59Z</vt:filetime>
  </property>
</Properties>
</file>