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<sst xmlns="http://schemas.openxmlformats.org/spreadsheetml/2006/main" xmlns:r="http://schemas.openxmlformats.org/officeDocument/2006/relationships" count="544" uniqueCount="544">
  <si>
    <t>組合等が起こした地方債の元利償還金に対する負担金等</t>
  </si>
  <si>
    <t>一時借入金の利子</t>
    <rPh sb="0" eb="2">
      <t>イチジ</t>
    </rPh>
    <rPh sb="2" eb="5">
      <t>カリイレキン</t>
    </rPh>
    <rPh sb="6" eb="8">
      <t>リシ</t>
    </rPh>
    <phoneticPr fontId="35"/>
  </si>
  <si>
    <t>R01</t>
  </si>
  <si>
    <t>標準財政規模比（％）</t>
  </si>
  <si>
    <t>財政調整基金残高</t>
    <rPh sb="0" eb="2">
      <t>ザイセイ</t>
    </rPh>
    <rPh sb="2" eb="4">
      <t>チョウセイ</t>
    </rPh>
    <rPh sb="4" eb="6">
      <t>キキン</t>
    </rPh>
    <rPh sb="6" eb="8">
      <t>ザンダカ</t>
    </rPh>
    <phoneticPr fontId="32"/>
  </si>
  <si>
    <t>(Ｂ)</t>
  </si>
  <si>
    <t>（参考）</t>
    <rPh sb="1" eb="3">
      <t>サンコウ</t>
    </rPh>
    <phoneticPr fontId="32"/>
  </si>
  <si>
    <t>第2次</t>
    <rPh sb="0" eb="1">
      <t>ダイ</t>
    </rPh>
    <rPh sb="2" eb="3">
      <t>ジ</t>
    </rPh>
    <phoneticPr fontId="32"/>
  </si>
  <si>
    <t>区分</t>
    <rPh sb="0" eb="2">
      <t>クブン</t>
    </rPh>
    <phoneticPr fontId="32"/>
  </si>
  <si>
    <t>徴収率
(％)</t>
    <rPh sb="0" eb="2">
      <t>チョウシュウ</t>
    </rPh>
    <rPh sb="2" eb="3">
      <t>リツ</t>
    </rPh>
    <phoneticPr fontId="32"/>
  </si>
  <si>
    <t>実質収支額</t>
    <rPh sb="0" eb="2">
      <t>ジッシツ</t>
    </rPh>
    <rPh sb="2" eb="4">
      <t>シュウシ</t>
    </rPh>
    <rPh sb="4" eb="5">
      <t>ガク</t>
    </rPh>
    <phoneticPr fontId="32"/>
  </si>
  <si>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</si>
  <si>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</si>
  <si>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</si>
  <si>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会計</t>
    <rPh sb="0" eb="2">
      <t>カイケイ</t>
    </rPh>
    <phoneticPr fontId="32"/>
  </si>
  <si>
    <t>令和2年国調(人)</t>
    <rPh sb="3" eb="4">
      <t>ネン</t>
    </rPh>
    <rPh sb="4" eb="5">
      <t>コク</t>
    </rPh>
    <rPh sb="5" eb="6">
      <t>チョウ</t>
    </rPh>
    <phoneticPr fontId="32"/>
  </si>
  <si>
    <t>令和4年度(千円)</t>
    <rPh sb="0" eb="2">
      <t>レイワ</t>
    </rPh>
    <rPh sb="4" eb="5">
      <t>ド</t>
    </rPh>
    <rPh sb="6" eb="8">
      <t>センエン</t>
    </rPh>
    <phoneticPr fontId="32"/>
  </si>
  <si>
    <t>実質単年度収支</t>
    <rPh sb="0" eb="2">
      <t>ジッシツ</t>
    </rPh>
    <rPh sb="2" eb="5">
      <t>タンネンド</t>
    </rPh>
    <rPh sb="5" eb="7">
      <t>シュウシ</t>
    </rPh>
    <phoneticPr fontId="32"/>
  </si>
  <si>
    <t>年度</t>
    <rPh sb="0" eb="2">
      <t>ネンド</t>
    </rPh>
    <phoneticPr fontId="32"/>
  </si>
  <si>
    <t>人口</t>
    <rPh sb="0" eb="2">
      <t>ジンコウ</t>
    </rPh>
    <phoneticPr fontId="32"/>
  </si>
  <si>
    <t>手数料</t>
  </si>
  <si>
    <t>（百万円）</t>
    <rPh sb="1" eb="2">
      <t>ヒャク</t>
    </rPh>
    <rPh sb="2" eb="4">
      <t>マンエン</t>
    </rPh>
    <phoneticPr fontId="32"/>
  </si>
  <si>
    <t>実質収支比率等に係る経年分析</t>
  </si>
  <si>
    <t>元利償還金</t>
  </si>
  <si>
    <t>分子の構造</t>
    <rPh sb="0" eb="2">
      <t>ブンシ</t>
    </rPh>
    <rPh sb="3" eb="5">
      <t>コウゾウ</t>
    </rPh>
    <phoneticPr fontId="32"/>
  </si>
  <si>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</si>
  <si>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</si>
  <si>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</si>
  <si>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</si>
  <si>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2"/>
  </si>
  <si>
    <t>減債基金積立不足算定額※2</t>
  </si>
  <si>
    <t>　補助費等</t>
    <rPh sb="1" eb="3">
      <t>ホジョ</t>
    </rPh>
    <rPh sb="3" eb="4">
      <t>ヒ</t>
    </rPh>
    <rPh sb="4" eb="5">
      <t>トウ</t>
    </rPh>
    <phoneticPr fontId="32"/>
  </si>
  <si>
    <t>依頼土地の買い戻しに係るもの</t>
    <rPh sb="0" eb="2">
      <t>イライ</t>
    </rPh>
    <rPh sb="2" eb="4">
      <t>トチ</t>
    </rPh>
    <rPh sb="5" eb="6">
      <t>カ</t>
    </rPh>
    <rPh sb="7" eb="8">
      <t>モド</t>
    </rPh>
    <rPh sb="10" eb="11">
      <t>カカ</t>
    </rPh>
    <phoneticPr fontId="32"/>
  </si>
  <si>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</si>
  <si>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</si>
  <si>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</si>
  <si>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2"/>
  </si>
  <si>
    <t>臨時職員</t>
    <rPh sb="0" eb="2">
      <t>リンジ</t>
    </rPh>
    <rPh sb="2" eb="4">
      <t>ショクイン</t>
    </rPh>
    <phoneticPr fontId="32"/>
  </si>
  <si>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</si>
  <si>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</si>
  <si>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</si>
  <si>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</si>
  <si>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2"/>
  </si>
  <si>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</si>
  <si>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</si>
  <si>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</si>
  <si>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</si>
  <si>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</si>
  <si>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</si>
  <si>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</si>
  <si>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2"/>
  </si>
  <si>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</si>
  <si>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</si>
  <si>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</si>
  <si>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</si>
  <si>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2"/>
  </si>
  <si>
    <t>一般職員等(※6)</t>
    <rPh sb="0" eb="2">
      <t>イッパン</t>
    </rPh>
    <rPh sb="2" eb="4">
      <t>ショクイン</t>
    </rPh>
    <rPh sb="4" eb="5">
      <t>トウ</t>
    </rPh>
    <phoneticPr fontId="32"/>
  </si>
  <si>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</si>
  <si>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</si>
  <si>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</si>
  <si>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</si>
  <si>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　　都市計画税</t>
  </si>
  <si>
    <t>減債基金
積立状況等（注）</t>
    <rPh sb="0" eb="2">
      <t>ゲンサイ</t>
    </rPh>
    <rPh sb="2" eb="4">
      <t>キキン</t>
    </rPh>
    <rPh sb="5" eb="7">
      <t>ツミタテ</t>
    </rPh>
    <rPh sb="7" eb="9">
      <t>ジョウキョウ</t>
    </rPh>
    <rPh sb="9" eb="10">
      <t>トウ</t>
    </rPh>
    <rPh sb="10" eb="13">
      <t>チュウ</t>
    </rPh>
    <phoneticPr fontId="32"/>
  </si>
  <si>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</si>
  <si>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</si>
  <si>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</si>
  <si>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2"/>
  </si>
  <si>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</si>
  <si>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</si>
  <si>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</si>
  <si>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</si>
  <si>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</si>
  <si>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</si>
  <si>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単年度収支</t>
  </si>
  <si>
    <t>債務負担行為に基づく支出予定額</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</si>
  <si>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</si>
  <si>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</si>
  <si>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</si>
  <si>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</si>
  <si>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</si>
  <si>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</si>
  <si>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</si>
  <si>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</si>
  <si>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</si>
  <si>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</si>
  <si>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</si>
  <si>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</si>
  <si>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</si>
  <si>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2"/>
  </si>
  <si>
    <t>当該団体決算額
（千円）</t>
    <rPh sb="0" eb="2">
      <t>トウガイ</t>
    </rPh>
    <rPh sb="2" eb="4">
      <t>ダンタイ</t>
    </rPh>
    <rPh sb="4" eb="6">
      <t>ケッサン</t>
    </rPh>
    <rPh sb="6" eb="7">
      <t>ガク</t>
    </rPh>
    <rPh sb="9" eb="11">
      <t>センエン</t>
    </rPh>
    <phoneticPr fontId="32"/>
  </si>
  <si>
    <t>実質収支額</t>
  </si>
  <si>
    <t>組合等連結実質赤字額負担見込額</t>
  </si>
  <si>
    <t>商工費</t>
  </si>
  <si>
    <t>充当可能財源等(B)</t>
  </si>
  <si>
    <t>事業会計の一覧</t>
    <rPh sb="0" eb="2">
      <t>ジギョウ</t>
    </rPh>
    <rPh sb="2" eb="4">
      <t>カイケイ</t>
    </rPh>
    <phoneticPr fontId="32"/>
  </si>
  <si>
    <t>充当可能基金</t>
  </si>
  <si>
    <t>（百万円）</t>
    <rPh sb="1" eb="4">
      <t>ヒャクマンエン</t>
    </rPh>
    <phoneticPr fontId="32"/>
  </si>
  <si>
    <t>内訳</t>
    <rPh sb="0" eb="2">
      <t>ウチワケ</t>
    </rPh>
    <phoneticPr fontId="35"/>
  </si>
  <si>
    <t>充当可能特定歳入</t>
  </si>
  <si>
    <t>第3次</t>
    <rPh sb="0" eb="1">
      <t>ダイ</t>
    </rPh>
    <rPh sb="2" eb="3">
      <t>ジ</t>
    </rPh>
    <phoneticPr fontId="32"/>
  </si>
  <si>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</si>
  <si>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</si>
  <si>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</si>
  <si>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</si>
  <si>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</si>
  <si>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</si>
  <si>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</si>
  <si>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</si>
  <si>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</si>
  <si>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</si>
  <si>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</si>
  <si>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</si>
  <si>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令和2年国調</t>
    <rPh sb="0" eb="2">
      <t>レイワ</t>
    </rPh>
    <rPh sb="3" eb="4">
      <t>ネン</t>
    </rPh>
    <rPh sb="4" eb="5">
      <t>コク</t>
    </rPh>
    <rPh sb="5" eb="6">
      <t>チョウ</t>
    </rPh>
    <phoneticPr fontId="32"/>
  </si>
  <si>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</si>
  <si>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</si>
  <si>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</si>
  <si>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</si>
  <si>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</si>
  <si>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</si>
  <si>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</si>
  <si>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</si>
  <si>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</si>
  <si>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</si>
  <si>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</si>
  <si>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</si>
  <si>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</si>
  <si>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</si>
  <si>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</si>
  <si>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</si>
  <si>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</si>
  <si>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</si>
  <si>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</si>
  <si>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令和5年度　財政状況資料集</t>
  </si>
  <si>
    <t>総括表（市町村）</t>
    <rPh sb="0" eb="2">
      <t>ソウカツ</t>
    </rPh>
    <rPh sb="2" eb="3">
      <t>ヒョウ</t>
    </rPh>
    <rPh sb="4" eb="7">
      <t>シチョウソン</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</si>
  <si>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</si>
  <si>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</si>
  <si>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</si>
  <si>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</si>
  <si>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徳島県</t>
  </si>
  <si>
    <t>　うち補助</t>
  </si>
  <si>
    <t>-6.5</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</si>
  <si>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</si>
  <si>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</si>
  <si>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</si>
  <si>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</si>
  <si>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</si>
  <si>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</si>
  <si>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</si>
  <si>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令和5年度(千円)</t>
    <rPh sb="0" eb="2">
      <t>レイワ</t>
    </rPh>
    <rPh sb="3" eb="5">
      <t>ネンド</t>
    </rPh>
    <rPh sb="6" eb="8">
      <t>センエン</t>
    </rPh>
    <phoneticPr fontId="32"/>
  </si>
  <si>
    <t>令和5年度(千円･％)</t>
    <rPh sb="0" eb="2">
      <t>レイワ</t>
    </rPh>
    <rPh sb="3" eb="5">
      <t>ネンド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</si>
  <si>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</si>
  <si>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令和4年度(千円･％)</t>
    <rPh sb="0" eb="2">
      <t>レイワ</t>
    </rPh>
    <rPh sb="4" eb="5">
      <t>ド</t>
    </rPh>
    <rPh sb="6" eb="8">
      <t>センエン</t>
    </rPh>
    <phoneticPr fontId="32"/>
  </si>
  <si>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</si>
  <si>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</si>
  <si>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2"/>
  </si>
  <si>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</si>
  <si>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</si>
  <si>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</si>
  <si>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市町村名</t>
    <rPh sb="0" eb="3">
      <t>シチョウソン</t>
    </rPh>
    <rPh sb="3" eb="4">
      <t>メイ</t>
    </rPh>
    <phoneticPr fontId="32"/>
  </si>
  <si>
    <t>　　うち一部事務組合負担金</t>
  </si>
  <si>
    <t>純固定資産税</t>
    <rPh sb="0" eb="1">
      <t>ジュン</t>
    </rPh>
    <rPh sb="1" eb="3">
      <t>コテイ</t>
    </rPh>
    <rPh sb="3" eb="6">
      <t>シサンゼイ</t>
    </rPh>
    <phoneticPr fontId="32"/>
  </si>
  <si>
    <t>吉野川市</t>
  </si>
  <si>
    <t>(A)のうち普通建設事業費</t>
    <rPh sb="6" eb="8">
      <t>フツウ</t>
    </rPh>
    <rPh sb="8" eb="10">
      <t>ケンセツ</t>
    </rPh>
    <rPh sb="10" eb="13">
      <t>ジギョウヒ</t>
    </rPh>
    <phoneticPr fontId="32"/>
  </si>
  <si>
    <t>(Ａ)</t>
  </si>
  <si>
    <t>地方交付税種地</t>
    <rPh sb="0" eb="2">
      <t>チホウ</t>
    </rPh>
    <rPh sb="2" eb="5">
      <t>コウフゼイ</t>
    </rPh>
    <rPh sb="5" eb="6">
      <t>シュ</t>
    </rPh>
    <rPh sb="6" eb="7">
      <t>チ</t>
    </rPh>
    <phoneticPr fontId="32"/>
  </si>
  <si>
    <t>1-2</t>
  </si>
  <si>
    <t>(　参考　）</t>
    <rPh sb="2" eb="4">
      <t>サンコウ</t>
    </rPh>
    <phoneticPr fontId="32"/>
  </si>
  <si>
    <t>会計名</t>
    <rPh sb="0" eb="2">
      <t>カイケイ</t>
    </rPh>
    <rPh sb="2" eb="3">
      <t>メイ</t>
    </rPh>
    <phoneticPr fontId="32"/>
  </si>
  <si>
    <t>(Ｅ)</t>
  </si>
  <si>
    <t>歳入歳出差引</t>
  </si>
  <si>
    <t>　　(※1)</t>
  </si>
  <si>
    <t>首都</t>
    <rPh sb="0" eb="2">
      <t>シュト</t>
    </rPh>
    <phoneticPr fontId="32"/>
  </si>
  <si>
    <t>翌年度に繰越すべき財源</t>
  </si>
  <si>
    <t>標準財政規模</t>
    <rPh sb="0" eb="2">
      <t>ヒョウジュン</t>
    </rPh>
    <rPh sb="2" eb="4">
      <t>ザイセイ</t>
    </rPh>
    <rPh sb="4" eb="6">
      <t>キボ</t>
    </rPh>
    <phoneticPr fontId="32"/>
  </si>
  <si>
    <t>近畿</t>
    <rPh sb="0" eb="2">
      <t>キンキ</t>
    </rPh>
    <phoneticPr fontId="32"/>
  </si>
  <si>
    <t>(Ｃ)－(Ｄ)</t>
  </si>
  <si>
    <t>内訳</t>
    <rPh sb="0" eb="2">
      <t>ウチワケ</t>
    </rPh>
    <phoneticPr fontId="32"/>
  </si>
  <si>
    <t>実質収支</t>
  </si>
  <si>
    <t>財政力指数</t>
    <rPh sb="0" eb="3">
      <t>ザイセイリョク</t>
    </rPh>
    <rPh sb="3" eb="5">
      <t>シスウ</t>
    </rPh>
    <phoneticPr fontId="32"/>
  </si>
  <si>
    <t>歳入</t>
    <rPh sb="0" eb="2">
      <t>サイニュウ</t>
    </rPh>
    <phoneticPr fontId="35"/>
  </si>
  <si>
    <r>
      <t>産業構造</t>
    </r>
    <r>
      <rPr>
        <sz val="9"/>
        <color indexed="8"/>
        <rFont val="ＭＳ ゴシック"/>
      </rPr>
      <t xml:space="preserve"> (※5)</t>
    </r>
    <rPh sb="0" eb="2">
      <t>サンギョウ</t>
    </rPh>
    <rPh sb="2" eb="4">
      <t>コウゾウ</t>
    </rPh>
    <phoneticPr fontId="32"/>
  </si>
  <si>
    <t>中部</t>
    <rPh sb="0" eb="2">
      <t>チュウブ</t>
    </rPh>
    <phoneticPr fontId="32"/>
  </si>
  <si>
    <t>職員数
(人)</t>
    <rPh sb="0" eb="3">
      <t>ショクインスウ</t>
    </rPh>
    <phoneticPr fontId="32"/>
  </si>
  <si>
    <t>一部事務組合等</t>
    <rPh sb="0" eb="2">
      <t>イチブ</t>
    </rPh>
    <rPh sb="2" eb="4">
      <t>ジム</t>
    </rPh>
    <rPh sb="4" eb="6">
      <t>クミアイ</t>
    </rPh>
    <rPh sb="6" eb="7">
      <t>トウ</t>
    </rPh>
    <phoneticPr fontId="32"/>
  </si>
  <si>
    <t>平成27年国調(人)</t>
    <rPh sb="4" eb="5">
      <t>ネン</t>
    </rPh>
    <rPh sb="5" eb="6">
      <t>コク</t>
    </rPh>
    <rPh sb="6" eb="7">
      <t>チョウ</t>
    </rPh>
    <phoneticPr fontId="32"/>
  </si>
  <si>
    <t>過疎</t>
    <rPh sb="0" eb="2">
      <t>カソ</t>
    </rPh>
    <phoneticPr fontId="32"/>
  </si>
  <si>
    <t>一般会計等の一覧</t>
  </si>
  <si>
    <t>参考</t>
    <rPh sb="0" eb="2">
      <t>サンコウ</t>
    </rPh>
    <phoneticPr fontId="32"/>
  </si>
  <si>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</si>
  <si>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</si>
  <si>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</si>
  <si>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</si>
  <si>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</si>
  <si>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2"/>
  </si>
  <si>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</si>
  <si>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</si>
  <si>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</si>
  <si>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</si>
  <si>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</si>
  <si>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将来負担比率　　（千円・％）</t>
    <rPh sb="0" eb="2">
      <t>ショウライ</t>
    </rPh>
    <rPh sb="2" eb="4">
      <t>フタン</t>
    </rPh>
    <phoneticPr fontId="32"/>
  </si>
  <si>
    <t>住民基本台帳人口
 (※7)</t>
    <rPh sb="0" eb="2">
      <t>ジュウミン</t>
    </rPh>
    <rPh sb="2" eb="4">
      <t>キホン</t>
    </rPh>
    <rPh sb="4" eb="6">
      <t>ダイチョウ</t>
    </rPh>
    <rPh sb="6" eb="8">
      <t>ジンコウ</t>
    </rPh>
    <phoneticPr fontId="32"/>
  </si>
  <si>
    <t>令06.01.01(人)</t>
    <rPh sb="0" eb="1">
      <t>レイ</t>
    </rPh>
    <phoneticPr fontId="32"/>
  </si>
  <si>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</si>
  <si>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2"/>
  </si>
  <si>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</si>
  <si>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</si>
  <si>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国民健康保険事業会計の状況</t>
    <rPh sb="0" eb="2">
      <t>コクミン</t>
    </rPh>
    <rPh sb="2" eb="4">
      <t>ケンコウ</t>
    </rPh>
    <rPh sb="4" eb="6">
      <t>ホケン</t>
    </rPh>
    <rPh sb="6" eb="8">
      <t>ジギョウ</t>
    </rPh>
    <rPh sb="8" eb="10">
      <t>カイケイ</t>
    </rPh>
    <rPh sb="11" eb="13">
      <t>ジョウキョウ</t>
    </rPh>
    <phoneticPr fontId="32"/>
  </si>
  <si>
    <t>積立金取崩し額</t>
  </si>
  <si>
    <t>　連結実質赤字比率</t>
    <rPh sb="1" eb="3">
      <t>レンケツ</t>
    </rPh>
    <rPh sb="3" eb="5">
      <t>ジッシツ</t>
    </rPh>
    <rPh sb="5" eb="7">
      <t>アカジ</t>
    </rPh>
    <rPh sb="7" eb="9">
      <t>ヒリツ</t>
    </rPh>
    <phoneticPr fontId="32"/>
  </si>
  <si>
    <r>
      <t>資金不足比率 (※</t>
    </r>
    <r>
      <rPr>
        <sz val="9"/>
        <color indexed="8"/>
        <rFont val="ＭＳ ゴシック"/>
      </rPr>
      <t>4)</t>
    </r>
  </si>
  <si>
    <t>うち日本人(人)</t>
  </si>
  <si>
    <t>第1次</t>
    <rPh sb="0" eb="1">
      <t>ダイ</t>
    </rPh>
    <rPh sb="2" eb="3">
      <t>ジ</t>
    </rPh>
    <phoneticPr fontId="32"/>
  </si>
  <si>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</si>
  <si>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2"/>
  </si>
  <si>
    <t>　　軽自動車税</t>
  </si>
  <si>
    <t>実質単年度収支</t>
  </si>
  <si>
    <t>　実質公債費比率</t>
    <rPh sb="1" eb="3">
      <t>ジッシツ</t>
    </rPh>
    <rPh sb="3" eb="6">
      <t>コウサイヒ</t>
    </rPh>
    <rPh sb="6" eb="8">
      <t>ヒリツ</t>
    </rPh>
    <phoneticPr fontId="32"/>
  </si>
  <si>
    <t>令05.01.01(人)</t>
  </si>
  <si>
    <t>(Ｆ)</t>
  </si>
  <si>
    <t>　扶助費</t>
  </si>
  <si>
    <t>　うち、健全化法施行規則附則第三条に係る負担見込額</t>
  </si>
  <si>
    <t>　将来負担比率</t>
    <rPh sb="1" eb="3">
      <t>ショウライ</t>
    </rPh>
    <rPh sb="3" eb="5">
      <t>フタン</t>
    </rPh>
    <rPh sb="5" eb="7">
      <t>ヒリツ</t>
    </rPh>
    <phoneticPr fontId="32"/>
  </si>
  <si>
    <t>後期高齢者医療特別会計</t>
  </si>
  <si>
    <t>基準財政収入額</t>
  </si>
  <si>
    <t>労働費</t>
  </si>
  <si>
    <t>増減率  (％)</t>
    <rPh sb="0" eb="2">
      <t>ゾウゲン</t>
    </rPh>
    <rPh sb="2" eb="3">
      <t>リツ</t>
    </rPh>
    <phoneticPr fontId="32"/>
  </si>
  <si>
    <t>-1.6</t>
  </si>
  <si>
    <t>経常経費充当一般財源等</t>
  </si>
  <si>
    <t>-1.8</t>
  </si>
  <si>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</si>
  <si>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</si>
  <si>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</si>
  <si>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</si>
  <si>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2"/>
  </si>
  <si>
    <t>職員の状況 (※8)</t>
    <rPh sb="0" eb="2">
      <t>ショクイン</t>
    </rPh>
    <rPh sb="3" eb="5">
      <t>ジョウキョウ</t>
    </rPh>
    <phoneticPr fontId="32"/>
  </si>
  <si>
    <t>特別職等</t>
    <rPh sb="0" eb="2">
      <t>トクベツ</t>
    </rPh>
    <rPh sb="2" eb="3">
      <t>ショク</t>
    </rPh>
    <rPh sb="3" eb="4">
      <t>トウ</t>
    </rPh>
    <phoneticPr fontId="32"/>
  </si>
  <si>
    <t>当該団体からの債務保証に係る債務残高</t>
    <rPh sb="9" eb="11">
      <t>ホショウ</t>
    </rPh>
    <phoneticPr fontId="32"/>
  </si>
  <si>
    <t>定数</t>
    <rPh sb="0" eb="2">
      <t>テイスウ</t>
    </rPh>
    <phoneticPr fontId="32"/>
  </si>
  <si>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</si>
  <si>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2"/>
  </si>
  <si>
    <t>給料月額
(百円)</t>
    <rPh sb="0" eb="2">
      <t>キュウリョウ</t>
    </rPh>
    <rPh sb="2" eb="3">
      <t>ツキ</t>
    </rPh>
    <rPh sb="3" eb="4">
      <t>ガク</t>
    </rPh>
    <rPh sb="6" eb="8">
      <t>ヒャクエン</t>
    </rPh>
    <phoneticPr fontId="32"/>
  </si>
  <si>
    <t>資金剰余額
/不足額
（実質収支）</t>
  </si>
  <si>
    <t>地方債現在高</t>
  </si>
  <si>
    <t>・計</t>
  </si>
  <si>
    <t>　うち公的資金</t>
    <rPh sb="3" eb="5">
      <t>コウテキ</t>
    </rPh>
    <phoneticPr fontId="32"/>
  </si>
  <si>
    <t>計</t>
    <rPh sb="0" eb="1">
      <t>ケイ</t>
    </rPh>
    <phoneticPr fontId="32"/>
  </si>
  <si>
    <t>市区町村長</t>
    <rPh sb="0" eb="2">
      <t>シク</t>
    </rPh>
    <rPh sb="2" eb="4">
      <t>チョウソン</t>
    </rPh>
    <rPh sb="4" eb="5">
      <t>チョウ</t>
    </rPh>
    <phoneticPr fontId="32"/>
  </si>
  <si>
    <t>一般職員</t>
    <rPh sb="0" eb="2">
      <t>イッパン</t>
    </rPh>
    <rPh sb="2" eb="4">
      <t>ショクイン</t>
    </rPh>
    <phoneticPr fontId="32"/>
  </si>
  <si>
    <t>目的税</t>
  </si>
  <si>
    <t>地方債現在高（臨時財政対策債除き）</t>
  </si>
  <si>
    <t>R05</t>
  </si>
  <si>
    <t>経常一般財源等</t>
    <rPh sb="0" eb="2">
      <t>ケイジョウ</t>
    </rPh>
    <rPh sb="2" eb="4">
      <t>イッパン</t>
    </rPh>
    <rPh sb="4" eb="7">
      <t>ザイゲントウ</t>
    </rPh>
    <phoneticPr fontId="32"/>
  </si>
  <si>
    <t>副市区町村長</t>
    <rPh sb="0" eb="1">
      <t>フク</t>
    </rPh>
    <rPh sb="1" eb="3">
      <t>シク</t>
    </rPh>
    <rPh sb="3" eb="5">
      <t>チョウソン</t>
    </rPh>
    <rPh sb="5" eb="6">
      <t>チョウ</t>
    </rPh>
    <phoneticPr fontId="32"/>
  </si>
  <si>
    <t>　うち消防職員</t>
    <rPh sb="3" eb="5">
      <t>ショウボウ</t>
    </rPh>
    <rPh sb="5" eb="7">
      <t>ショクイン</t>
    </rPh>
    <phoneticPr fontId="32"/>
  </si>
  <si>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</si>
  <si>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</si>
  <si>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</si>
  <si>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</si>
  <si>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</si>
  <si>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</si>
  <si>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</si>
  <si>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徳島県後期高齢者医療広域連合（後期高齢者医療事業会計）</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</si>
  <si>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</si>
  <si>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2"/>
  </si>
  <si>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</si>
  <si>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2"/>
  </si>
  <si>
    <t>積立金
現在高</t>
    <rPh sb="4" eb="7">
      <t>ゲンザイダカ</t>
    </rPh>
    <phoneticPr fontId="6"/>
  </si>
  <si>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</si>
  <si>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</si>
  <si>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</si>
  <si>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</si>
  <si>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</si>
  <si>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</si>
  <si>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投資的経費計</t>
    <rPh sb="5" eb="6">
      <t>ケイ</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</si>
  <si>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</si>
  <si>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</si>
  <si>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将来負担の状況</t>
  </si>
  <si>
    <t>関係する一部事務組合等一覧</t>
    <rPh sb="0" eb="2">
      <t>カンケイ</t>
    </rPh>
    <rPh sb="4" eb="6">
      <t>イチブ</t>
    </rPh>
    <rPh sb="6" eb="8">
      <t>ジム</t>
    </rPh>
    <rPh sb="8" eb="10">
      <t>クミアイ</t>
    </rPh>
    <rPh sb="10" eb="11">
      <t>トウ</t>
    </rPh>
    <rPh sb="11" eb="13">
      <t>イチラン</t>
    </rPh>
    <phoneticPr fontId="32"/>
  </si>
  <si>
    <t>地方公社・第三セクター等一覧</t>
    <rPh sb="0" eb="2">
      <t>チホウ</t>
    </rPh>
    <rPh sb="2" eb="4">
      <t>コウシャ</t>
    </rPh>
    <rPh sb="5" eb="6">
      <t>ダイ</t>
    </rPh>
    <rPh sb="6" eb="7">
      <t>３</t>
    </rPh>
    <rPh sb="11" eb="12">
      <t>トウ</t>
    </rPh>
    <rPh sb="12" eb="14">
      <t>イチラン</t>
    </rPh>
    <phoneticPr fontId="32"/>
  </si>
  <si>
    <t>会計名</t>
  </si>
  <si>
    <t>　前年度繰上充用金</t>
  </si>
  <si>
    <t>項番</t>
    <rPh sb="0" eb="2">
      <t>コウバン</t>
    </rPh>
    <phoneticPr fontId="32"/>
  </si>
  <si>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</si>
  <si>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</si>
  <si>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</si>
  <si>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収入済額</t>
    <rPh sb="0" eb="2">
      <t>シュウニュウ</t>
    </rPh>
    <rPh sb="2" eb="3">
      <t>スミ</t>
    </rPh>
    <rPh sb="3" eb="4">
      <t>ガク</t>
    </rPh>
    <phoneticPr fontId="32"/>
  </si>
  <si>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</si>
  <si>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</si>
  <si>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</si>
  <si>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</si>
  <si>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</si>
  <si>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(2)各会計、関係団体の財政状況及び健全化判断比率（市町村）</t>
    <rPh sb="26" eb="29">
      <t>シチョウソン</t>
    </rPh>
    <phoneticPr fontId="32"/>
  </si>
  <si>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</si>
  <si>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</si>
  <si>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</si>
  <si>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</si>
  <si>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</si>
  <si>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徳島県吉野川市</t>
  </si>
  <si>
    <t>一般会計等（純計）</t>
    <rPh sb="0" eb="2">
      <t>イッパン</t>
    </rPh>
    <rPh sb="2" eb="4">
      <t>カイケイ</t>
    </rPh>
    <rPh sb="4" eb="5">
      <t>トウ</t>
    </rPh>
    <rPh sb="6" eb="8">
      <t>ジュンケイ</t>
    </rPh>
    <phoneticPr fontId="32"/>
  </si>
  <si>
    <t>(1) 普通会計の状況（市町村）</t>
    <rPh sb="4" eb="6">
      <t>フツウ</t>
    </rPh>
    <rPh sb="6" eb="8">
      <t>カイケイ</t>
    </rPh>
    <rPh sb="9" eb="11">
      <t>ジョウキョウ</t>
    </rPh>
    <rPh sb="12" eb="15">
      <t>シチョウソン</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</si>
  <si>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</si>
  <si>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</si>
  <si>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</si>
  <si>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</si>
  <si>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2"/>
  </si>
  <si>
    <t>▲退職金</t>
    <rPh sb="1" eb="3">
      <t>タイショク</t>
    </rPh>
    <rPh sb="3" eb="4">
      <t>キン</t>
    </rPh>
    <phoneticPr fontId="32"/>
  </si>
  <si>
    <t>地方税</t>
  </si>
  <si>
    <t>構成比</t>
    <rPh sb="0" eb="3">
      <t>コウセイヒ</t>
    </rPh>
    <phoneticPr fontId="32"/>
  </si>
  <si>
    <t>使用料</t>
  </si>
  <si>
    <t>　うち利子</t>
  </si>
  <si>
    <t>区分</t>
  </si>
  <si>
    <t>超過課税分</t>
    <rPh sb="0" eb="2">
      <t>チョウカ</t>
    </rPh>
    <rPh sb="2" eb="4">
      <t>カゼイ</t>
    </rPh>
    <rPh sb="4" eb="5">
      <t>ブン</t>
    </rPh>
    <phoneticPr fontId="32"/>
  </si>
  <si>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</si>
  <si>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</si>
  <si>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</si>
  <si>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</si>
  <si>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</si>
  <si>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2"/>
  </si>
  <si>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</si>
  <si>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</si>
  <si>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</si>
  <si>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</si>
  <si>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</si>
  <si>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</si>
  <si>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</si>
  <si>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</si>
  <si>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2"/>
  </si>
  <si>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</si>
  <si>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</si>
  <si>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</si>
  <si>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2"/>
  </si>
  <si>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</si>
  <si>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</si>
  <si>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</si>
  <si>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</si>
  <si>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</si>
  <si>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</si>
  <si>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</si>
  <si>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</si>
  <si>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</si>
  <si>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</si>
  <si>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</si>
  <si>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</si>
  <si>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</si>
  <si>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</si>
  <si>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</si>
  <si>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</si>
  <si>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</si>
  <si>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</si>
  <si>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</si>
  <si>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</si>
  <si>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</si>
  <si>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</si>
  <si>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</si>
  <si>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</si>
  <si>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</si>
  <si>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</si>
  <si>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</si>
  <si>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2"/>
  </si>
  <si>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</si>
  <si>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</si>
  <si>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</si>
  <si>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</si>
  <si>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</si>
  <si>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</si>
  <si>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</si>
  <si>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2"/>
  </si>
  <si>
    <t>決算額</t>
  </si>
  <si>
    <t>市町村民税</t>
    <rPh sb="0" eb="3">
      <t>シチョウソン</t>
    </rPh>
    <rPh sb="3" eb="4">
      <t>ミン</t>
    </rPh>
    <rPh sb="4" eb="5">
      <t>ゼイ</t>
    </rPh>
    <phoneticPr fontId="32"/>
  </si>
  <si>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</si>
  <si>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</si>
  <si>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</si>
  <si>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2"/>
  </si>
  <si>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</si>
  <si>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</si>
  <si>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</si>
  <si>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</si>
  <si>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</si>
  <si>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</si>
  <si>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</si>
  <si>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</si>
  <si>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2"/>
  </si>
  <si>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</si>
  <si>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</si>
  <si>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</si>
  <si>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</si>
  <si>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2"/>
  </si>
  <si>
    <t>令和4年度</t>
    <rPh sb="0" eb="2">
      <t>レイワ</t>
    </rPh>
    <rPh sb="4" eb="5">
      <t>ド</t>
    </rPh>
    <phoneticPr fontId="32"/>
  </si>
  <si>
    <t>　うち元金</t>
  </si>
  <si>
    <t>現年</t>
    <rPh sb="0" eb="1">
      <t>ゲン</t>
    </rPh>
    <rPh sb="1" eb="2">
      <t>ネン</t>
    </rPh>
    <phoneticPr fontId="32"/>
  </si>
  <si>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</si>
  <si>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</si>
  <si>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</si>
  <si>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地域振興基金</t>
  </si>
  <si>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</si>
  <si>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</si>
  <si>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</si>
  <si>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</si>
  <si>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</si>
  <si>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</si>
  <si>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2"/>
  </si>
  <si>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</si>
  <si>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</si>
  <si>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</si>
  <si>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実質収支</t>
    <rPh sb="0" eb="2">
      <t>ジッシツ</t>
    </rPh>
    <rPh sb="2" eb="4">
      <t>シュウシ</t>
    </rPh>
    <phoneticPr fontId="32"/>
  </si>
  <si>
    <t>下水道</t>
  </si>
  <si>
    <t>財政再生基準</t>
  </si>
  <si>
    <t>実質公債費比率</t>
  </si>
  <si>
    <t>再差引収支</t>
    <rPh sb="0" eb="1">
      <t>サイ</t>
    </rPh>
    <rPh sb="1" eb="3">
      <t>サシヒキ</t>
    </rPh>
    <rPh sb="3" eb="5">
      <t>シュウシ</t>
    </rPh>
    <phoneticPr fontId="32"/>
  </si>
  <si>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</si>
  <si>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</si>
  <si>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</si>
  <si>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</si>
  <si>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</si>
  <si>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</si>
  <si>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</si>
  <si>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</si>
  <si>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</si>
  <si>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</si>
  <si>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</si>
  <si>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</si>
  <si>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2"/>
  </si>
  <si>
    <t>被保険者
1人当り</t>
  </si>
  <si>
    <t>保険税(料)収入額</t>
  </si>
  <si>
    <t>国民健康保険</t>
  </si>
  <si>
    <t>その他</t>
  </si>
  <si>
    <t>保険給付費</t>
  </si>
  <si>
    <t>普通建設事業費</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</si>
  <si>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</si>
  <si>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</si>
  <si>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</si>
  <si>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</si>
  <si>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</si>
  <si>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</si>
  <si>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</si>
  <si>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</si>
  <si>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</si>
  <si>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</si>
  <si>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</si>
  <si>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</si>
  <si>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</si>
  <si>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</si>
  <si>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</si>
  <si>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</si>
  <si>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</si>
  <si>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</si>
  <si>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</si>
  <si>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2"/>
  </si>
  <si>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</si>
  <si>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</si>
  <si>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</si>
  <si>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</si>
  <si>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</si>
  <si>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</si>
  <si>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</si>
  <si>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</si>
  <si>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</si>
  <si>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資金不足
比率</t>
    <rPh sb="0" eb="2">
      <t>シキン</t>
    </rPh>
    <rPh sb="2" eb="4">
      <t>フソク</t>
    </rPh>
    <rPh sb="5" eb="7">
      <t>ヒリツ</t>
    </rPh>
    <phoneticPr fontId="32"/>
  </si>
  <si>
    <t>国民健康保険特別会計</t>
  </si>
  <si>
    <t>水道事業会計</t>
  </si>
  <si>
    <t>法適用企業</t>
  </si>
  <si>
    <t>連結実質赤字額</t>
    <rPh sb="0" eb="2">
      <t>レンケツ</t>
    </rPh>
    <rPh sb="2" eb="4">
      <t>ジッシツ</t>
    </rPh>
    <rPh sb="4" eb="7">
      <t>アカジガク</t>
    </rPh>
    <phoneticPr fontId="32"/>
  </si>
  <si>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</si>
  <si>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</si>
  <si>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</si>
  <si>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</si>
  <si>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</si>
  <si>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5"/>
  </si>
  <si>
    <t>令和3年度</t>
    <rPh sb="0" eb="2">
      <t>レイワ</t>
    </rPh>
    <rPh sb="3" eb="5">
      <t>ネンド</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</si>
  <si>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</si>
  <si>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</si>
  <si>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</si>
  <si>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</si>
  <si>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</si>
  <si>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</si>
  <si>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</si>
  <si>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</si>
  <si>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</si>
  <si>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</si>
  <si>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</si>
  <si>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</si>
  <si>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</si>
  <si>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</si>
  <si>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</si>
  <si>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2"/>
  </si>
  <si>
    <t>その他の会計</t>
  </si>
  <si>
    <t>当該団体(円)</t>
    <rPh sb="0" eb="2">
      <t>トウガイ</t>
    </rPh>
    <rPh sb="2" eb="4">
      <t>ダンタイ</t>
    </rPh>
    <rPh sb="5" eb="6">
      <t>エン</t>
    </rPh>
    <phoneticPr fontId="32"/>
  </si>
  <si>
    <t>増減率(%)(A)</t>
    <rPh sb="0" eb="3">
      <t>ゾウゲンリツ</t>
    </rPh>
    <phoneticPr fontId="32"/>
  </si>
  <si>
    <t>公社・
三セク等</t>
    <rPh sb="0" eb="2">
      <t>コウシャ</t>
    </rPh>
    <rPh sb="4" eb="5">
      <t>サン</t>
    </rPh>
    <rPh sb="7" eb="8">
      <t>トウ</t>
    </rPh>
    <phoneticPr fontId="32"/>
  </si>
  <si>
    <t>健全化判断比率</t>
    <rPh sb="0" eb="3">
      <t>ケンゼンカ</t>
    </rPh>
    <rPh sb="3" eb="5">
      <t>ハンダン</t>
    </rPh>
    <rPh sb="5" eb="7">
      <t>ヒリツ</t>
    </rPh>
    <phoneticPr fontId="37"/>
  </si>
  <si>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</si>
  <si>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</si>
  <si>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</si>
  <si>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</si>
  <si>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</si>
  <si>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</si>
  <si>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</si>
  <si>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</si>
  <si>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</si>
  <si>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</si>
  <si>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</si>
  <si>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</si>
  <si>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</si>
  <si>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2"/>
  </si>
  <si>
    <t>（注）人口については、各調査対象年度の1月1日現在の住民基本台帳に登載されている人口に基づいている。</t>
    <rPh sb="14" eb="16">
      <t>タイショウ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</si>
  <si>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</si>
  <si>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</si>
  <si>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</si>
  <si>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</si>
  <si>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</si>
  <si>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</si>
  <si>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</si>
  <si>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</si>
  <si>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</si>
  <si>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</si>
  <si>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</si>
  <si>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</si>
  <si>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</si>
  <si>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</si>
  <si>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</si>
  <si>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R02</t>
  </si>
  <si>
    <t>R03</t>
  </si>
  <si>
    <t>R04</t>
  </si>
  <si>
    <t>▲ 1.55</t>
  </si>
  <si>
    <t>その他会計（赤字）</t>
  </si>
  <si>
    <t>徳島県市町村議会議員公務災害補償等組合</t>
  </si>
  <si>
    <t>徳島県市町村総合事務組合（一般会計）</t>
  </si>
  <si>
    <t>徳島県市町村総合事務組合（徳島滞納整理機構特別会計）</t>
  </si>
  <si>
    <t>阿北火葬場管理組合</t>
  </si>
  <si>
    <t>中央広域環境施設組合</t>
  </si>
  <si>
    <t>徳島中央広域連合（一般会計）</t>
  </si>
  <si>
    <t>徳島県後期高齢者医療広域連合（一般会計）</t>
  </si>
  <si>
    <t>阿北特別養護老人ホーム組合</t>
  </si>
  <si>
    <t>環境施設整備基金</t>
  </si>
  <si>
    <t>地域福祉基金</t>
  </si>
  <si>
    <t>中小企業者等振興基金</t>
  </si>
  <si>
    <t>藤岡敏孝こども未来基金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</si>
  <si>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</si>
  <si>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</si>
  <si>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当該団体値</t>
    <rPh sb="0" eb="2">
      <t>トウガイ</t>
    </rPh>
    <rPh sb="2" eb="4">
      <t>ダンタイ</t>
    </rPh>
    <rPh sb="4" eb="5">
      <t>アタイ</t>
    </rPh>
    <phoneticPr fontId="32"/>
  </si>
  <si>
    <t>将来負担比率</t>
  </si>
  <si>
    <t>有形固定資産減価償却率</t>
  </si>
  <si>
    <t>　将来負担比率及び実質公債費比率は、いずれも類似団体より低い水準にある。しかし、今後は新ごみ処理施設建設等に伴う充当可能基金残高の減少や公債費の増加が予想される。こうした状況に対応するため、行財政改革を着実に実行し、事業内容の見直しを進めることで予算規模の縮小に努めるとともに、地方交付税措置のない地方債の発行を最小限に留めるなどして、実質公債費比率及び将来負担比率の急激な上昇を抑制していく。</t>
    <rPh sb="7" eb="8">
      <t>オヨ</t>
    </rPh>
    <rPh sb="52" eb="53">
      <t>トウ</t>
    </rPh>
    <rPh sb="175" eb="176">
      <t>オヨ</t>
    </rPh>
    <phoneticPr fontId="32"/>
  </si>
  <si>
    <t>　事業の見直しによる地方債発行の抑制や、財政調整基金や減債基金の積立てによる充当可能基金の増加などにより、将来負担比率は類似団体より低い水準にある。一方で、有形固定資産減価償却率は類似団体よりも高く、これは保有施設の約６割が建設から３０年以上経過し、老朽化が進んでいるためである。
　今後も、引き続き地方債を充当する事業を厳選し、将来負担額の抑制に努めるとともに、吉野川市公共施設等総合管理計画及び吉野川市公共施設等個別施設計画に基づき、必要に応じて施設の統廃合を行うなど、身の丈にあった公共施設等の管理に努める。</t>
    <rPh sb="1" eb="3">
      <t>ジギョウ</t>
    </rPh>
    <rPh sb="4" eb="6">
      <t>ミナオ</t>
    </rPh>
    <rPh sb="13" eb="15">
      <t>ハッコウ</t>
    </rPh>
    <rPh sb="16" eb="18">
      <t>ヨクセイ</t>
    </rPh>
    <rPh sb="45" eb="47">
      <t>ゾウカ</t>
    </rPh>
    <rPh sb="74" eb="76">
      <t>イッポウ</t>
    </rPh>
    <phoneticPr fontId="32"/>
  </si>
</sst>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0"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3"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7">
    <cellStyle name="標準" xfId="0" builtinId="0"/>
    <cellStyle name="標準 2" xfId="1"/>
    <cellStyle name="標準 2 2" xfId="2"/>
    <cellStyle name="標準 2 3" xfId="3"/>
    <cellStyle name="標準 2_【財政状況資料集】_362051_吉野川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362051_吉野川市_2023(2回目)" xfId="16"/>
    <cellStyle name="標準_APAHO252300" xfId="17"/>
    <cellStyle name="標準_APAHO252300_【財政状況資料集】_362051_吉野川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362051_吉野川市_2023(2回目)" xfId="23"/>
    <cellStyle name="標準_【レイアウト】（県）資料３（Ｐ２）　歳出比較分析表" xfId="24"/>
    <cellStyle name="標準_【レイアウト】（県）資料３（Ｐ２）　歳出比較分析表_【財政状況資料集】_362051_吉野川市_2023(2回目)" xfId="25"/>
    <cellStyle name="標準_【財政状況資料集】_362051_吉野川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130638</c:v>
                </c:pt>
                <c:pt idx="1">
                  <c:v>45908</c:v>
                </c:pt>
                <c:pt idx="2">
                  <c:v>39817</c:v>
                </c:pt>
                <c:pt idx="3">
                  <c:v>25361</c:v>
                </c:pt>
                <c:pt idx="4">
                  <c:v>40158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6.93</c:v>
                </c:pt>
                <c:pt idx="1">
                  <c:v>5.22</c:v>
                </c:pt>
                <c:pt idx="2">
                  <c:v>6.24</c:v>
                </c:pt>
                <c:pt idx="3">
                  <c:v>6.48</c:v>
                </c:pt>
                <c:pt idx="4">
                  <c:v>6.46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23.49</c:v>
                </c:pt>
                <c:pt idx="1">
                  <c:v>22.97</c:v>
                </c:pt>
                <c:pt idx="2">
                  <c:v>21.97</c:v>
                </c:pt>
                <c:pt idx="3">
                  <c:v>25.86</c:v>
                </c:pt>
                <c:pt idx="4">
                  <c:v>27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1.21</c:v>
                </c:pt>
                <c:pt idx="1">
                  <c:v>-1.55</c:v>
                </c:pt>
                <c:pt idx="2">
                  <c:v>4.28</c:v>
                </c:pt>
                <c:pt idx="3">
                  <c:v>3.36</c:v>
                </c:pt>
                <c:pt idx="4">
                  <c:v>0.87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1.e-002</c:v>
                </c:pt>
                <c:pt idx="4">
                  <c:v>#N/A</c:v>
                </c:pt>
                <c:pt idx="5">
                  <c:v>1.e-002</c:v>
                </c:pt>
                <c:pt idx="6">
                  <c:v>#N/A</c:v>
                </c:pt>
                <c:pt idx="7">
                  <c:v>2.e-002</c:v>
                </c:pt>
                <c:pt idx="8">
                  <c:v>#N/A</c:v>
                </c:pt>
                <c:pt idx="9">
                  <c:v>3.e-002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c:v>
                </c:pt>
                <c:pt idx="2">
                  <c:v>#N/A</c:v>
                </c:pt>
                <c:pt idx="3">
                  <c:v>0.55000000000000004</c:v>
                </c:pt>
                <c:pt idx="4">
                  <c:v>#N/A</c:v>
                </c:pt>
                <c:pt idx="5">
                  <c:v>0.25</c:v>
                </c:pt>
                <c:pt idx="6">
                  <c:v>#N/A</c:v>
                </c:pt>
                <c:pt idx="7">
                  <c:v>0.5</c:v>
                </c:pt>
                <c:pt idx="8">
                  <c:v>#N/A</c:v>
                </c:pt>
                <c:pt idx="9">
                  <c:v>0.27</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0.54</c:v>
                </c:pt>
                <c:pt idx="2">
                  <c:v>#N/A</c:v>
                </c:pt>
                <c:pt idx="3">
                  <c:v>0.74</c:v>
                </c:pt>
                <c:pt idx="4">
                  <c:v>#N/A</c:v>
                </c:pt>
                <c:pt idx="5">
                  <c:v>0.97</c:v>
                </c:pt>
                <c:pt idx="6">
                  <c:v>#N/A</c:v>
                </c:pt>
                <c:pt idx="7">
                  <c:v>1.6</c:v>
                </c:pt>
                <c:pt idx="8">
                  <c:v>#N/A</c:v>
                </c:pt>
                <c:pt idx="9">
                  <c:v>1.84</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2.2400000000000002</c:v>
                </c:pt>
                <c:pt idx="2">
                  <c:v>#N/A</c:v>
                </c:pt>
                <c:pt idx="3">
                  <c:v>3.05</c:v>
                </c:pt>
                <c:pt idx="4">
                  <c:v>#N/A</c:v>
                </c:pt>
                <c:pt idx="5">
                  <c:v>4.05</c:v>
                </c:pt>
                <c:pt idx="6">
                  <c:v>#N/A</c:v>
                </c:pt>
                <c:pt idx="7">
                  <c:v>4.53</c:v>
                </c:pt>
                <c:pt idx="8">
                  <c:v>#N/A</c:v>
                </c:pt>
                <c:pt idx="9">
                  <c:v>4.6399999999999997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5.64</c:v>
                </c:pt>
                <c:pt idx="2">
                  <c:v>#N/A</c:v>
                </c:pt>
                <c:pt idx="3">
                  <c:v>6.32</c:v>
                </c:pt>
                <c:pt idx="4">
                  <c:v>#N/A</c:v>
                </c:pt>
                <c:pt idx="5">
                  <c:v>5.32</c:v>
                </c:pt>
                <c:pt idx="6">
                  <c:v>#N/A</c:v>
                </c:pt>
                <c:pt idx="7">
                  <c:v>5.53</c:v>
                </c:pt>
                <c:pt idx="8">
                  <c:v>#N/A</c:v>
                </c:pt>
                <c:pt idx="9">
                  <c:v>5.1100000000000003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6.92</c:v>
                </c:pt>
                <c:pt idx="2">
                  <c:v>#N/A</c:v>
                </c:pt>
                <c:pt idx="3">
                  <c:v>5.22</c:v>
                </c:pt>
                <c:pt idx="4">
                  <c:v>#N/A</c:v>
                </c:pt>
                <c:pt idx="5">
                  <c:v>6.24</c:v>
                </c:pt>
                <c:pt idx="6">
                  <c:v>#N/A</c:v>
                </c:pt>
                <c:pt idx="7">
                  <c:v>6.48</c:v>
                </c:pt>
                <c:pt idx="8">
                  <c:v>#N/A</c:v>
                </c:pt>
                <c:pt idx="9">
                  <c:v>6.45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2150</c:v>
                </c:pt>
                <c:pt idx="5">
                  <c:v>2150</c:v>
                </c:pt>
                <c:pt idx="8">
                  <c:v>2140</c:v>
                </c:pt>
                <c:pt idx="11">
                  <c:v>2158</c:v>
                </c:pt>
                <c:pt idx="14">
                  <c:v>2071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201</c:v>
                </c:pt>
                <c:pt idx="3">
                  <c:v>85</c:v>
                </c:pt>
                <c:pt idx="6">
                  <c:v>5</c:v>
                </c:pt>
                <c:pt idx="9">
                  <c:v>5</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580</c:v>
                </c:pt>
                <c:pt idx="3">
                  <c:v>495</c:v>
                </c:pt>
                <c:pt idx="6">
                  <c:v>466</c:v>
                </c:pt>
                <c:pt idx="9">
                  <c:v>417</c:v>
                </c:pt>
                <c:pt idx="12">
                  <c:v>431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2283</c:v>
                </c:pt>
                <c:pt idx="3">
                  <c:v>2321</c:v>
                </c:pt>
                <c:pt idx="6">
                  <c:v>2351</c:v>
                </c:pt>
                <c:pt idx="9">
                  <c:v>2392</c:v>
                </c:pt>
                <c:pt idx="12">
                  <c:v>2342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914</c:v>
                </c:pt>
                <c:pt idx="2">
                  <c:v>#N/A</c:v>
                </c:pt>
                <c:pt idx="3">
                  <c:v>#N/A</c:v>
                </c:pt>
                <c:pt idx="4">
                  <c:v>751</c:v>
                </c:pt>
                <c:pt idx="5">
                  <c:v>#N/A</c:v>
                </c:pt>
                <c:pt idx="6">
                  <c:v>#N/A</c:v>
                </c:pt>
                <c:pt idx="7">
                  <c:v>682</c:v>
                </c:pt>
                <c:pt idx="8">
                  <c:v>#N/A</c:v>
                </c:pt>
                <c:pt idx="9">
                  <c:v>#N/A</c:v>
                </c:pt>
                <c:pt idx="10">
                  <c:v>656</c:v>
                </c:pt>
                <c:pt idx="11">
                  <c:v>#N/A</c:v>
                </c:pt>
                <c:pt idx="12">
                  <c:v>#N/A</c:v>
                </c:pt>
                <c:pt idx="13">
                  <c:v>707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25689</c:v>
                </c:pt>
                <c:pt idx="5">
                  <c:v>24638</c:v>
                </c:pt>
                <c:pt idx="8">
                  <c:v>23326</c:v>
                </c:pt>
                <c:pt idx="11">
                  <c:v>21607</c:v>
                </c:pt>
                <c:pt idx="14">
                  <c:v>20076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78</c:v>
                </c:pt>
                <c:pt idx="5">
                  <c:v>45</c:v>
                </c:pt>
                <c:pt idx="8">
                  <c:v>19</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7987</c:v>
                </c:pt>
                <c:pt idx="5">
                  <c:v>7995</c:v>
                </c:pt>
                <c:pt idx="8">
                  <c:v>8812</c:v>
                </c:pt>
                <c:pt idx="11">
                  <c:v>9360</c:v>
                </c:pt>
                <c:pt idx="14">
                  <c:v>9673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2890</c:v>
                </c:pt>
                <c:pt idx="3">
                  <c:v>2763</c:v>
                </c:pt>
                <c:pt idx="6">
                  <c:v>2681</c:v>
                </c:pt>
                <c:pt idx="9">
                  <c:v>2679</c:v>
                </c:pt>
                <c:pt idx="12">
                  <c:v>2626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98</c:v>
                </c:pt>
                <c:pt idx="3">
                  <c:v>57</c:v>
                </c:pt>
                <c:pt idx="6">
                  <c:v>34</c:v>
                </c:pt>
                <c:pt idx="9">
                  <c:v>29</c:v>
                </c:pt>
                <c:pt idx="12">
                  <c:v>25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8926</c:v>
                </c:pt>
                <c:pt idx="3">
                  <c:v>8135</c:v>
                </c:pt>
                <c:pt idx="6">
                  <c:v>7174</c:v>
                </c:pt>
                <c:pt idx="9">
                  <c:v>6214</c:v>
                </c:pt>
                <c:pt idx="12">
                  <c:v>5777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26589</c:v>
                </c:pt>
                <c:pt idx="3">
                  <c:v>25705</c:v>
                </c:pt>
                <c:pt idx="6">
                  <c:v>24165</c:v>
                </c:pt>
                <c:pt idx="9">
                  <c:v>22382</c:v>
                </c:pt>
                <c:pt idx="12">
                  <c:v>21026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4747</c:v>
                </c:pt>
                <c:pt idx="2">
                  <c:v>#N/A</c:v>
                </c:pt>
                <c:pt idx="3">
                  <c:v>#N/A</c:v>
                </c:pt>
                <c:pt idx="4">
                  <c:v>3982</c:v>
                </c:pt>
                <c:pt idx="5">
                  <c:v>#N/A</c:v>
                </c:pt>
                <c:pt idx="6">
                  <c:v>#N/A</c:v>
                </c:pt>
                <c:pt idx="7">
                  <c:v>1896</c:v>
                </c:pt>
                <c:pt idx="8">
                  <c:v>#N/A</c:v>
                </c:pt>
                <c:pt idx="9">
                  <c:v>#N/A</c:v>
                </c:pt>
                <c:pt idx="10">
                  <c:v>338</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2886</c:v>
                </c:pt>
                <c:pt idx="1">
                  <c:v>3306</c:v>
                </c:pt>
                <c:pt idx="2">
                  <c:v>3426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3304</c:v>
                </c:pt>
                <c:pt idx="1">
                  <c:v>3334</c:v>
                </c:pt>
                <c:pt idx="2">
                  <c:v>3644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4570</c:v>
                </c:pt>
                <c:pt idx="1">
                  <c:v>4833</c:v>
                </c:pt>
                <c:pt idx="2">
                  <c:v>4585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{44EABC70-6B17-4A38-90B0-1EA52C8A52B7}</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{0B921B75-7A59-4AF2-8915-73D1BC66BC4E}</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{916719B4-772F-48C0-8F53-C3A194DD6033}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{1000D2A0-2CA4-4ADF-BA74-D223BB2971A7}</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{E9214AB0-4B69-40BF-A922-C4C357D23905}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{04DA8D68-A72B-4CE1-ADC0-CF8739D1A2A8}</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{2C9DAB70-9906-4588-B878-9BF7F4DBA3C5}</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{0C7F6EBB-A55E-4B90-9F71-0C0EFA0B97E1}</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{195E2FCE-C290-4AA8-A3F3-23D5DDD16847}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63.2</c:v>
                </c:pt>
                <c:pt idx="8">
                  <c:v>64.400000000000006</c:v>
                </c:pt>
                <c:pt idx="16">
                  <c:v>65.7</c:v>
                </c:pt>
                <c:pt idx="24">
                  <c:v>67.400000000000006</c:v>
                </c:pt>
                <c:pt idx="32">
                  <c:v>69.2</c:v>
                </c:pt>
              </c:numCache>
            </c:numRef>
          </c:xVal>
          <c:yVal>
            <c:numRef>
              <c:f>'公会計指標分析・財政指標組合せ分析表'!$BP$51:$DC$51</c:f>
              <c:numCache>
                <c:formatCode>#,##0.0;"▲ "#,##0.0</c:formatCode>
                <c:ptCount val="40"/>
                <c:pt idx="0">
                  <c:v>46.6</c:v>
                </c:pt>
                <c:pt idx="8">
                  <c:v>38.1</c:v>
                </c:pt>
                <c:pt idx="16">
                  <c:v>17.2</c:v>
                </c:pt>
                <c:pt idx="24">
                  <c:v>3.1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{891E12AC-4290-40A6-945B-6228B041165E}</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{93CAE0D0-F407-4BBC-A06F-9E322258CE52}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{67BDAC3C-306E-45B0-B50D-698D2502A13A}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{6B5CB806-E19D-4CF2-BC33-2442D94294D8}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{A6933CC6-A7BD-49C9-BE2D-233B50600D24}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{FA4C3296-9304-4C32-A13D-3D0001E42A2E}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{F5861F76-4818-451F-B3D7-2303F8D5B322}</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{A1E6B635-1832-4277-BCCD-C68A4CD6E93D}</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{0F1F260A-A941-4A3E-8152-92AA654A3F84}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8685030288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334607445913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{7095B498-E339-4A75-AFB0-2D64204D4337}</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{D9A328A8-2133-453F-A12F-277BBB62C93F}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{68CABE68-B5A7-4D4F-B59D-4752D2BB3563}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{1BDE5E16-EA15-4741-A285-EF0CC9FFDA20}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{5E8FD6AC-6C4F-4214-9C8B-5ACCC7454F97}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{F743C1FF-0A36-4BB6-9899-63F81F6B4E4F}</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{863475A3-9791-4A26-8635-A29BD00DEC3D}</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{8DE0FD1C-D09F-4245-BEFA-33BE26BAD65E}</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{E1C99EC6-6C2C-416F-8B10-CEB89F7DDE2A}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c:v>
                </c:pt>
                <c:pt idx="8">
                  <c:v>9</c:v>
                </c:pt>
                <c:pt idx="16">
                  <c:v>7.4</c:v>
                </c:pt>
                <c:pt idx="24">
                  <c:v>6.5</c:v>
                </c:pt>
                <c:pt idx="32">
                  <c:v>6.3</c:v>
                </c:pt>
              </c:numCache>
            </c:numRef>
          </c:xVal>
          <c:yVal>
            <c:numRef>
              <c:f>'公会計指標分析・財政指標組合せ分析表'!$BP$73:$DC$73</c:f>
              <c:numCache>
                <c:formatCode>#,##0.0;"▲ "#,##0.0</c:formatCode>
                <c:ptCount val="40"/>
                <c:pt idx="0">
                  <c:v>46.6</c:v>
                </c:pt>
                <c:pt idx="8">
                  <c:v>38.1</c:v>
                </c:pt>
                <c:pt idx="16">
                  <c:v>17.2</c:v>
                </c:pt>
                <c:pt idx="24">
                  <c:v>3.1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{438984B8-B571-4D3B-B875-92F1C79F7FA5}</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{32AB2A89-0808-4D56-B389-C683568CF554}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{E829B58B-41CC-477A-BA99-6A04A5C6C990}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{202142E4-4621-419C-ABFD-18F10939C9A9}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{A2EB5233-4589-41E4-9D1F-A68400FFDAD5}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{1B040F7B-24F1-41F7-9ACB-DE74F09BCC2A}</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{2F03CCF9-D92F-4BF3-B8C4-C915C1DBF17C}</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{971FDF1A-4AA4-4D99-A6E2-D992B9868C9F}</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{5CDBFF72-DDF1-4FB1-B691-F65CE7D99308}</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414288330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18321070521e-002"/>
              <c:y val="0.251154419651031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t>　</a:t>
          </a:r>
          <a:r>
            <a:rPr lang="ja-JP" altLang="en-US" sz="1200">
              <a:latin typeface="游ゴシック"/>
              <a:ea typeface="游ゴシック"/>
            </a:rPr>
            <a:t>実質公債費比率の分子が増加した要因としては、</a:t>
          </a:r>
          <a:r>
            <a:rPr lang="ja-JP" altLang="en-US" sz="1200"/>
            <a:t>地方債現在高等に係る基準財政需要額算入見込額や</a:t>
          </a:r>
          <a:r>
            <a:rPr lang="ja-JP" altLang="en-US" sz="1200">
              <a:latin typeface="游ゴシック"/>
              <a:ea typeface="游ゴシック"/>
            </a:rPr>
            <a:t>徳島県市町村合併特別交付金の</a:t>
          </a:r>
          <a:r>
            <a:rPr lang="ja-JP" altLang="en-US" sz="1200">
              <a:latin typeface="游ゴシック"/>
              <a:ea typeface="游ゴシック"/>
            </a:rPr>
            <a:t>減少などが挙げられる。</a:t>
          </a:r>
          <a:endParaRPr kumimoji="1" lang="en-US" altLang="ja-JP" sz="1200">
            <a:solidFill>
              <a:schemeClr val="dk1"/>
            </a:solidFill>
            <a:effectLst/>
            <a:latin typeface="游ゴシック"/>
            <a:ea typeface="游ゴシック"/>
            <a:cs typeface="+mn-cs"/>
          </a:endParaRPr>
        </a:p>
        <a:p>
          <a:r>
            <a:rPr kumimoji="1" lang="ja-JP" altLang="en-US" sz="1200">
              <a:solidFill>
                <a:schemeClr val="dk1"/>
              </a:solidFill>
              <a:effectLst/>
              <a:latin typeface="游ゴシック"/>
              <a:ea typeface="游ゴシック"/>
              <a:cs typeface="+mn-cs"/>
            </a:rPr>
            <a:t>　</a:t>
          </a:r>
          <a:r>
            <a:rPr kumimoji="1" lang="ja-JP" altLang="en-US" sz="1200">
              <a:solidFill>
                <a:sysClr val="windowText" lastClr="000000"/>
              </a:solidFill>
              <a:effectLst/>
              <a:latin typeface="游ゴシック"/>
              <a:ea typeface="游ゴシック"/>
              <a:cs typeface="+mn-cs"/>
            </a:rPr>
            <a:t>今後は</a:t>
          </a:r>
          <a:r>
            <a:rPr kumimoji="1" lang="ja-JP" altLang="en-US" sz="1200">
              <a:solidFill>
                <a:sysClr val="windowText" lastClr="000000"/>
              </a:solidFill>
              <a:effectLst/>
              <a:latin typeface="游ゴシック"/>
              <a:ea typeface="游ゴシック"/>
              <a:cs typeface="+mn-cs"/>
            </a:rPr>
            <a:t>新ごみ処理施設建設等に伴う</a:t>
          </a:r>
          <a:r>
            <a:rPr lang="ja-JP" altLang="en-US" sz="1200">
              <a:solidFill>
                <a:sysClr val="windowText" lastClr="000000"/>
              </a:solidFill>
              <a:latin typeface="游ゴシック"/>
              <a:ea typeface="游ゴシック"/>
            </a:rPr>
            <a:t>公債費の増加が予想されるため、</a:t>
          </a:r>
          <a:r>
            <a:rPr kumimoji="1" lang="ja-JP" altLang="en-US" sz="1200">
              <a:solidFill>
                <a:sysClr val="windowText" lastClr="000000"/>
              </a:solidFill>
              <a:effectLst/>
              <a:latin typeface="游ゴシック"/>
              <a:ea typeface="游ゴシック"/>
              <a:cs typeface="+mn-cs"/>
            </a:rPr>
            <a:t>地方債発行の抑制を図るとともに、地方交付税措置のない地方債</a:t>
          </a:r>
          <a:r>
            <a:rPr kumimoji="1" lang="ja-JP" altLang="en-US" sz="1200">
              <a:solidFill>
                <a:sysClr val="windowText" lastClr="000000"/>
              </a:solidFill>
              <a:effectLst/>
              <a:latin typeface="游ゴシック"/>
              <a:ea typeface="游ゴシック"/>
              <a:cs typeface="+mn-cs"/>
            </a:rPr>
            <a:t>の発行</a:t>
          </a:r>
          <a:r>
            <a:rPr kumimoji="1" lang="ja-JP" altLang="en-US" sz="1200">
              <a:solidFill>
                <a:sysClr val="windowText" lastClr="000000"/>
              </a:solidFill>
              <a:effectLst/>
              <a:latin typeface="游ゴシック"/>
              <a:ea typeface="游ゴシック"/>
              <a:cs typeface="+mn-cs"/>
            </a:rPr>
            <a:t>は最小限に留めるなど、公債費</a:t>
          </a:r>
          <a:r>
            <a:rPr kumimoji="1" lang="ja-JP" altLang="en-US" sz="1200">
              <a:solidFill>
                <a:sysClr val="windowText" lastClr="000000"/>
              </a:solidFill>
              <a:effectLst/>
              <a:latin typeface="游ゴシック"/>
              <a:ea typeface="游ゴシック"/>
              <a:cs typeface="+mn-cs"/>
            </a:rPr>
            <a:t>負担の軽減に努める。</a:t>
          </a:r>
          <a:endParaRPr kumimoji="1" lang="ja-JP" altLang="en-US" sz="12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t>　満期一括償還地方債の借入がないため、残高及び積立相当額は０である。</a:t>
          </a:r>
          <a:endParaRPr kumimoji="1" lang="ja-JP" altLang="en-US" sz="12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t>　将来負担比率の分子は</a:t>
          </a:r>
          <a:r>
            <a:rPr lang="ja-JP" altLang="en-US" sz="1200">
              <a:latin typeface="游ゴシック"/>
              <a:ea typeface="游ゴシック"/>
            </a:rPr>
            <a:t>令和２年度以降</a:t>
          </a:r>
          <a:r>
            <a:rPr lang="ja-JP" altLang="en-US" sz="1200"/>
            <a:t>減少傾向にある。減少要因としては、</a:t>
          </a:r>
          <a:r>
            <a:rPr kumimoji="1" lang="ja-JP" altLang="en-US" sz="1200">
              <a:solidFill>
                <a:schemeClr val="dk1"/>
              </a:solidFill>
              <a:effectLst/>
              <a:latin typeface="游ゴシック"/>
              <a:ea typeface="游ゴシック"/>
              <a:cs typeface="+mn-cs"/>
            </a:rPr>
            <a:t>平成</a:t>
          </a:r>
          <a:r>
            <a:rPr lang="ja-JP" altLang="en-US" sz="1200">
              <a:latin typeface="游ゴシック"/>
              <a:ea typeface="游ゴシック"/>
            </a:rPr>
            <a:t>２９年度から実施してきた</a:t>
          </a:r>
          <a:r>
            <a:rPr lang="ja-JP" altLang="en-US" sz="1200">
              <a:latin typeface="游ゴシック"/>
              <a:ea typeface="游ゴシック"/>
            </a:rPr>
            <a:t>積極的な投資事業が</a:t>
          </a:r>
          <a:r>
            <a:rPr lang="ja-JP" altLang="en-US" sz="1200">
              <a:latin typeface="游ゴシック"/>
              <a:ea typeface="游ゴシック"/>
            </a:rPr>
            <a:t>令和元年度をもって完了し、</a:t>
          </a:r>
          <a:r>
            <a:rPr lang="ja-JP" altLang="en-US" sz="1200"/>
            <a:t>令和２年度以降は普通建設事業を抑制していることに伴う地方債発行額の減少が</a:t>
          </a:r>
          <a:r>
            <a:rPr lang="ja-JP" altLang="en-US" sz="1200"/>
            <a:t>挙げられる。また、公営企業会計においても下水道事業企業債残高の減少により、公営企業債等繰入見込額が減少したことも要因の一つに挙げられる。</a:t>
          </a:r>
          <a:endParaRPr lang="ja-JP" altLang="en-US" sz="1200"/>
        </a:p>
        <a:p>
          <a:r>
            <a:rPr lang="ja-JP" altLang="en-US" sz="1200"/>
            <a:t>　今後は新ごみ処理施設建設等に伴う地方債残高の増加や、充当可能基金の減少が予想されるため、事業の見直しによる地方債発行の抑制や、将来に備えた基金の積み立てを行うことで将来負担比率の悪化を最小限に抑えることに努める。</a:t>
          </a:r>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徳島県吉野川市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地方財政法第７条の規定に基づく財政調整基金への積み立</a:t>
          </a:r>
          <a:r>
            <a:rPr kumimoji="1" lang="ja-JP" altLang="en-US" sz="1300">
              <a:solidFill>
                <a:schemeClr val="dk1"/>
              </a:solidFill>
              <a:effectLst/>
              <a:latin typeface="ＭＳ ゴシック"/>
              <a:ea typeface="ＭＳ ゴシック"/>
              <a:cs typeface="+mn-cs"/>
            </a:rPr>
            <a:t>てや、普通交付税の再算定において創設された「</a:t>
          </a:r>
          <a:r>
            <a:rPr kumimoji="1" lang="ja-JP" altLang="en-US" sz="1300">
              <a:solidFill>
                <a:schemeClr val="dk1"/>
              </a:solidFill>
              <a:effectLst/>
              <a:latin typeface="ＭＳ ゴシック"/>
              <a:ea typeface="ＭＳ ゴシック"/>
              <a:cs typeface="+mn-cs"/>
            </a:rPr>
            <a:t>臨時財政対策債償還基金費」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を</a:t>
          </a:r>
          <a:r>
            <a:rPr kumimoji="1" lang="ja-JP" altLang="en-US" sz="1300">
              <a:solidFill>
                <a:schemeClr val="dk1"/>
              </a:solidFill>
              <a:effectLst/>
              <a:latin typeface="ＭＳ ゴシック"/>
              <a:ea typeface="ＭＳ ゴシック"/>
              <a:cs typeface="+mn-cs"/>
            </a:rPr>
            <a:t>減債</a:t>
          </a:r>
          <a:r>
            <a:rPr kumimoji="1" lang="ja-JP" altLang="en-US" sz="1300">
              <a:solidFill>
                <a:schemeClr val="dk1"/>
              </a:solidFill>
              <a:effectLst/>
              <a:latin typeface="ＭＳ ゴシック"/>
              <a:ea typeface="ＭＳ ゴシック"/>
              <a:cs typeface="+mn-cs"/>
            </a:rPr>
            <a:t>基金へ</a:t>
          </a:r>
          <a:r>
            <a:rPr kumimoji="1" lang="ja-JP" altLang="en-US" sz="1300">
              <a:solidFill>
                <a:schemeClr val="dk1"/>
              </a:solidFill>
              <a:effectLst/>
              <a:latin typeface="ＭＳ ゴシック"/>
              <a:ea typeface="ＭＳ ゴシック"/>
              <a:cs typeface="+mn-cs"/>
            </a:rPr>
            <a:t>積み立てたことなどにより</a:t>
          </a:r>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基金全体と</a:t>
          </a:r>
          <a:r>
            <a:rPr kumimoji="1" lang="ja-JP" altLang="en-US" sz="1300">
              <a:solidFill>
                <a:schemeClr val="dk1"/>
              </a:solidFill>
              <a:effectLst/>
              <a:latin typeface="ＭＳ ゴシック"/>
              <a:ea typeface="ＭＳ ゴシック"/>
              <a:cs typeface="+mn-cs"/>
            </a:rPr>
            <a:t>して約１８２</a:t>
          </a:r>
          <a:r>
            <a:rPr kumimoji="1" lang="ja-JP" altLang="en-US" sz="1300">
              <a:solidFill>
                <a:schemeClr val="dk1"/>
              </a:solidFill>
              <a:effectLst/>
              <a:latin typeface="ＭＳ ゴシック"/>
              <a:ea typeface="ＭＳ ゴシック"/>
              <a:cs typeface="+mn-cs"/>
            </a:rPr>
            <a:t>百万円の増額となった</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新ごみ処理施設建設等に伴う公債費</a:t>
          </a:r>
          <a:r>
            <a:rPr kumimoji="1" lang="ja-JP" altLang="en-US" sz="1300">
              <a:solidFill>
                <a:schemeClr val="dk1"/>
              </a:solidFill>
              <a:effectLst/>
              <a:latin typeface="ＭＳ ゴシック"/>
              <a:ea typeface="ＭＳ ゴシック"/>
              <a:cs typeface="+mn-cs"/>
            </a:rPr>
            <a:t>の増加や</a:t>
          </a:r>
          <a:r>
            <a:rPr kumimoji="1" lang="ja-JP" altLang="en-US" sz="1300">
              <a:solidFill>
                <a:schemeClr val="dk1"/>
              </a:solidFill>
              <a:effectLst/>
              <a:latin typeface="ＭＳ ゴシック"/>
              <a:ea typeface="ＭＳ ゴシック"/>
              <a:cs typeface="+mn-cs"/>
            </a:rPr>
            <a:t>、地域振興を図るための事業等への活用により、</a:t>
          </a:r>
          <a:r>
            <a:rPr kumimoji="1" lang="ja-JP" altLang="en-US" sz="1300">
              <a:solidFill>
                <a:schemeClr val="dk1"/>
              </a:solidFill>
              <a:effectLst/>
              <a:latin typeface="ＭＳ ゴシック"/>
              <a:ea typeface="ＭＳ ゴシック"/>
              <a:cs typeface="+mn-cs"/>
            </a:rPr>
            <a:t>基金残高は減少することが予想</a:t>
          </a:r>
          <a:r>
            <a:rPr kumimoji="1" lang="ja-JP" altLang="en-US" sz="1300">
              <a:solidFill>
                <a:schemeClr val="dk1"/>
              </a:solidFill>
              <a:effectLst/>
              <a:latin typeface="ＭＳ ゴシック"/>
              <a:ea typeface="ＭＳ ゴシック"/>
              <a:cs typeface="+mn-cs"/>
            </a:rPr>
            <a:t>される。長</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期</a:t>
          </a:r>
          <a:r>
            <a:rPr kumimoji="1" lang="ja-JP" altLang="en-US" sz="1300">
              <a:solidFill>
                <a:schemeClr val="dk1"/>
              </a:solidFill>
              <a:effectLst/>
              <a:latin typeface="ＭＳ ゴシック"/>
              <a:ea typeface="ＭＳ ゴシック"/>
              <a:cs typeface="+mn-cs"/>
            </a:rPr>
            <a:t>的計</a:t>
          </a:r>
          <a:r>
            <a:rPr kumimoji="1" lang="ja-JP" altLang="en-US" sz="1300">
              <a:solidFill>
                <a:schemeClr val="dk1"/>
              </a:solidFill>
              <a:effectLst/>
              <a:latin typeface="ＭＳ ゴシック"/>
              <a:ea typeface="ＭＳ ゴシック"/>
              <a:cs typeface="+mn-cs"/>
            </a:rPr>
            <a:t>画を考</a:t>
          </a:r>
          <a:r>
            <a:rPr kumimoji="1" lang="ja-JP" altLang="en-US" sz="1300">
              <a:solidFill>
                <a:schemeClr val="dk1"/>
              </a:solidFill>
              <a:effectLst/>
              <a:latin typeface="ＭＳ ゴシック"/>
              <a:ea typeface="ＭＳ ゴシック"/>
              <a:cs typeface="+mn-cs"/>
            </a:rPr>
            <a:t>慮</a:t>
          </a:r>
          <a:r>
            <a:rPr kumimoji="1" lang="ja-JP" altLang="en-US" sz="1300">
              <a:solidFill>
                <a:schemeClr val="dk1"/>
              </a:solidFill>
              <a:effectLst/>
              <a:latin typeface="ＭＳ ゴシック"/>
              <a:ea typeface="ＭＳ ゴシック"/>
              <a:cs typeface="+mn-cs"/>
            </a:rPr>
            <a:t>し</a:t>
          </a:r>
          <a:r>
            <a:rPr kumimoji="1" lang="ja-JP" altLang="en-US" sz="1300">
              <a:solidFill>
                <a:schemeClr val="dk1"/>
              </a:solidFill>
              <a:effectLst/>
              <a:latin typeface="ＭＳ ゴシック"/>
              <a:ea typeface="ＭＳ ゴシック"/>
              <a:cs typeface="+mn-cs"/>
            </a:rPr>
            <a:t>つつ、望ましい数値を維持し、それぞれの基金の設置目的に即した</a:t>
          </a:r>
          <a:r>
            <a:rPr kumimoji="1" lang="ja-JP" altLang="en-US" sz="1300">
              <a:solidFill>
                <a:schemeClr val="dk1"/>
              </a:solidFill>
              <a:effectLst/>
              <a:latin typeface="ＭＳ ゴシック"/>
              <a:ea typeface="ＭＳ ゴシック"/>
              <a:cs typeface="+mn-cs"/>
            </a:rPr>
            <a:t>確実</a:t>
          </a:r>
          <a:r>
            <a:rPr kumimoji="1" lang="ja-JP" altLang="en-US" sz="1300">
              <a:solidFill>
                <a:schemeClr val="dk1"/>
              </a:solidFill>
              <a:effectLst/>
              <a:latin typeface="ＭＳ ゴシック"/>
              <a:ea typeface="ＭＳ ゴシック"/>
              <a:cs typeface="+mn-cs"/>
            </a:rPr>
            <a:t>かつ効率的な運用を行う。また</a:t>
          </a:r>
          <a:r>
            <a:rPr kumimoji="1" lang="ja-JP" altLang="en-US" sz="1300">
              <a:solidFill>
                <a:schemeClr val="dk1"/>
              </a:solidFill>
              <a:effectLst/>
              <a:latin typeface="ＭＳ ゴシック"/>
              <a:ea typeface="ＭＳ ゴシック"/>
              <a:cs typeface="+mn-cs"/>
            </a:rPr>
            <a:t>、優先的</a:t>
          </a:r>
          <a:r>
            <a:rPr kumimoji="1" lang="ja-JP" altLang="en-US" sz="1300">
              <a:solidFill>
                <a:schemeClr val="dk1"/>
              </a:solidFill>
              <a:effectLst/>
              <a:latin typeface="ＭＳ ゴシック"/>
              <a:ea typeface="ＭＳ ゴシック"/>
              <a:cs typeface="+mn-cs"/>
            </a:rPr>
            <a:t>に取り組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むべき事業へ</a:t>
          </a:r>
          <a:r>
            <a:rPr kumimoji="1" lang="ja-JP" altLang="en-US" sz="1300">
              <a:solidFill>
                <a:schemeClr val="dk1"/>
              </a:solidFill>
              <a:effectLst/>
              <a:latin typeface="ＭＳ ゴシック"/>
              <a:ea typeface="ＭＳ ゴシック"/>
              <a:cs typeface="+mn-cs"/>
            </a:rPr>
            <a:t>の活</a:t>
          </a:r>
          <a:r>
            <a:rPr kumimoji="1" lang="ja-JP" altLang="en-US" sz="1300">
              <a:solidFill>
                <a:schemeClr val="dk1"/>
              </a:solidFill>
              <a:effectLst/>
              <a:latin typeface="ＭＳ ゴシック"/>
              <a:ea typeface="ＭＳ ゴシック"/>
              <a:cs typeface="+mn-cs"/>
            </a:rPr>
            <a:t>用を図り、</a:t>
          </a:r>
          <a:r>
            <a:rPr kumimoji="1" lang="ja-JP" altLang="en-US" sz="1300">
              <a:solidFill>
                <a:schemeClr val="dk1"/>
              </a:solidFill>
              <a:effectLst/>
              <a:latin typeface="ＭＳ ゴシック"/>
              <a:ea typeface="ＭＳ ゴシック"/>
              <a:cs typeface="+mn-cs"/>
            </a:rPr>
            <a:t>適正な管理</a:t>
          </a:r>
          <a:r>
            <a:rPr kumimoji="1" lang="ja-JP" altLang="en-US" sz="1300">
              <a:solidFill>
                <a:schemeClr val="dk1"/>
              </a:solidFill>
              <a:effectLst/>
              <a:latin typeface="ＭＳ ゴシック"/>
              <a:ea typeface="ＭＳ ゴシック"/>
              <a:cs typeface="+mn-cs"/>
            </a:rPr>
            <a:t>・運</a:t>
          </a:r>
          <a:r>
            <a:rPr kumimoji="1" lang="ja-JP" altLang="en-US" sz="1300">
              <a:solidFill>
                <a:schemeClr val="dk1"/>
              </a:solidFill>
              <a:effectLst/>
              <a:latin typeface="ＭＳ ゴシック"/>
              <a:ea typeface="ＭＳ ゴシック"/>
              <a:cs typeface="+mn-cs"/>
            </a:rPr>
            <a:t>用に努める。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地域振興基金：市民の連帯の強化及び地域振興を図る。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環境施設整備基金：一般廃棄物処理施設の整備に必要な財源を確保する。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地域福祉基金：地域における保健福祉に関する事業の推進に資する。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中小企業者等振興基金：中小企業者等の振興を図る。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藤岡敏孝こども未来基金：次世代を担う子どもたちの、夢ある未来の実現を図る。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a:t>
          </a:r>
          <a:r>
            <a:rPr kumimoji="1" lang="ja-JP" altLang="en-US" sz="1300">
              <a:solidFill>
                <a:schemeClr val="dk1"/>
              </a:solidFill>
              <a:effectLst/>
              <a:latin typeface="ＭＳ ゴシック"/>
              <a:ea typeface="ＭＳ ゴシック"/>
              <a:cs typeface="+mn-cs"/>
            </a:rPr>
            <a:t>地域振興に資</a:t>
          </a:r>
          <a:r>
            <a:rPr kumimoji="1" lang="ja-JP" altLang="en-US" sz="1300">
              <a:solidFill>
                <a:schemeClr val="dk1"/>
              </a:solidFill>
              <a:effectLst/>
              <a:latin typeface="ＭＳ ゴシック"/>
              <a:ea typeface="ＭＳ ゴシック"/>
              <a:cs typeface="+mn-cs"/>
            </a:rPr>
            <a:t>する事業の財源</a:t>
          </a:r>
          <a:r>
            <a:rPr kumimoji="1" lang="ja-JP" altLang="en-US" sz="1300">
              <a:solidFill>
                <a:schemeClr val="dk1"/>
              </a:solidFill>
              <a:effectLst/>
              <a:latin typeface="ＭＳ ゴシック"/>
              <a:ea typeface="ＭＳ ゴシック"/>
              <a:cs typeface="+mn-cs"/>
            </a:rPr>
            <a:t>とするための取り崩しにより、約７５百万円減額した。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藤岡敏孝こども未来基金：</a:t>
          </a:r>
          <a:r>
            <a:rPr kumimoji="1" lang="ja-JP" altLang="en-US" sz="1300">
              <a:solidFill>
                <a:schemeClr val="dk1"/>
              </a:solidFill>
              <a:effectLst/>
              <a:latin typeface="ＭＳ ゴシック"/>
              <a:ea typeface="ＭＳ ゴシック"/>
              <a:cs typeface="+mn-cs"/>
            </a:rPr>
            <a:t>未来へつなぐ修学応援給付金事業</a:t>
          </a:r>
          <a:r>
            <a:rPr kumimoji="1" lang="ja-JP" altLang="en-US" sz="1300">
              <a:solidFill>
                <a:schemeClr val="dk1"/>
              </a:solidFill>
              <a:effectLst/>
              <a:latin typeface="ＭＳ ゴシック"/>
              <a:ea typeface="ＭＳ ゴシック"/>
              <a:cs typeface="+mn-cs"/>
            </a:rPr>
            <a:t>の財源</a:t>
          </a:r>
          <a:r>
            <a:rPr kumimoji="1" lang="ja-JP" altLang="en-US" sz="1300">
              <a:solidFill>
                <a:schemeClr val="dk1"/>
              </a:solidFill>
              <a:effectLst/>
              <a:latin typeface="ＭＳ ゴシック"/>
              <a:ea typeface="ＭＳ ゴシック"/>
              <a:cs typeface="+mn-cs"/>
            </a:rPr>
            <a:t>とするための取り崩しにより、約５百万円減額した。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環境施設整備基金：新ごみ処理施設整備の財源とするための取り崩しにより、約１７３百万円減少した。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地方創生応援基金：次年度以降のまち・ひと・しごと創生推進計画に基づく事業の財源とするため、企業版ふるさと</a:t>
          </a:r>
          <a:r>
            <a:rPr kumimoji="1" lang="ja-JP" altLang="en-US" sz="1300">
              <a:solidFill>
                <a:schemeClr val="dk1"/>
              </a:solidFill>
              <a:effectLst/>
              <a:latin typeface="ＭＳ ゴシック"/>
              <a:ea typeface="ＭＳ ゴシック"/>
              <a:cs typeface="+mn-cs"/>
            </a:rPr>
            <a:t>納税寄附金を積み</a:t>
          </a:r>
          <a:r>
            <a:rPr kumimoji="1" lang="ja-JP" altLang="en-US" sz="1300">
              <a:solidFill>
                <a:schemeClr val="dk1"/>
              </a:solidFill>
              <a:effectLst/>
              <a:latin typeface="ＭＳ ゴシック"/>
              <a:ea typeface="ＭＳ ゴシック"/>
              <a:cs typeface="+mn-cs"/>
            </a:rPr>
            <a:t>立て、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約８百万円</a:t>
          </a:r>
          <a:r>
            <a:rPr kumimoji="1" lang="ja-JP" altLang="en-US" sz="1300">
              <a:solidFill>
                <a:schemeClr val="dk1"/>
              </a:solidFill>
              <a:effectLst/>
              <a:latin typeface="ＭＳ ゴシック"/>
              <a:ea typeface="ＭＳ ゴシック"/>
              <a:cs typeface="+mn-cs"/>
            </a:rPr>
            <a:t>増</a:t>
          </a:r>
          <a:r>
            <a:rPr kumimoji="1" lang="ja-JP" altLang="en-US" sz="1300">
              <a:solidFill>
                <a:schemeClr val="dk1"/>
              </a:solidFill>
              <a:effectLst/>
              <a:latin typeface="ＭＳ ゴシック"/>
              <a:ea typeface="ＭＳ ゴシック"/>
              <a:cs typeface="+mn-cs"/>
            </a:rPr>
            <a:t>額した。</a:t>
          </a:r>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地域振興基金：合併特例債を原資として積み立てた部分について、</a:t>
          </a:r>
          <a:r>
            <a:rPr kumimoji="1" lang="ja-JP" altLang="en-US" sz="1300">
              <a:solidFill>
                <a:schemeClr val="dk1"/>
              </a:solidFill>
              <a:effectLst/>
              <a:latin typeface="ＭＳ ゴシック"/>
              <a:ea typeface="ＭＳ ゴシック"/>
              <a:cs typeface="+mn-cs"/>
            </a:rPr>
            <a:t>運用益を対象事業に充てることとしているほか、</a:t>
          </a:r>
          <a:r>
            <a:rPr kumimoji="1" lang="ja-JP" altLang="en-US" sz="1300">
              <a:solidFill>
                <a:schemeClr val="dk1"/>
              </a:solidFill>
              <a:effectLst/>
              <a:latin typeface="ＭＳ ゴシック"/>
              <a:ea typeface="ＭＳ ゴシック"/>
              <a:cs typeface="+mn-cs"/>
            </a:rPr>
            <a:t>令和４年度以降に</a:t>
          </a:r>
          <a:r>
            <a:rPr kumimoji="1" lang="ja-JP" altLang="en-US" sz="1300">
              <a:solidFill>
                <a:schemeClr val="dk1"/>
              </a:solidFill>
              <a:effectLst/>
              <a:latin typeface="ＭＳ ゴシック"/>
              <a:ea typeface="ＭＳ ゴシック"/>
              <a:cs typeface="+mn-cs"/>
            </a:rPr>
            <a:t>つい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て</a:t>
          </a:r>
          <a:r>
            <a:rPr kumimoji="1" lang="ja-JP" altLang="en-US" sz="1300">
              <a:solidFill>
                <a:schemeClr val="dk1"/>
              </a:solidFill>
              <a:effectLst/>
              <a:latin typeface="ＭＳ ゴシック"/>
              <a:ea typeface="ＭＳ ゴシック"/>
              <a:cs typeface="+mn-cs"/>
            </a:rPr>
            <a:t>は積立金</a:t>
          </a:r>
          <a:r>
            <a:rPr kumimoji="1" lang="ja-JP" altLang="en-US" sz="1300">
              <a:solidFill>
                <a:schemeClr val="dk1"/>
              </a:solidFill>
              <a:effectLst/>
              <a:latin typeface="ＭＳ ゴシック"/>
              <a:ea typeface="ＭＳ ゴシック"/>
              <a:cs typeface="+mn-cs"/>
            </a:rPr>
            <a:t>本</a:t>
          </a:r>
          <a:r>
            <a:rPr kumimoji="1" lang="ja-JP" altLang="en-US" sz="1300">
              <a:solidFill>
                <a:schemeClr val="dk1"/>
              </a:solidFill>
              <a:effectLst/>
              <a:latin typeface="ＭＳ ゴシック"/>
              <a:ea typeface="ＭＳ ゴシック"/>
              <a:cs typeface="+mn-cs"/>
            </a:rPr>
            <a:t>体部分につい</a:t>
          </a:r>
          <a:r>
            <a:rPr kumimoji="1" lang="ja-JP" altLang="en-US" sz="1300">
              <a:solidFill>
                <a:schemeClr val="dk1"/>
              </a:solidFill>
              <a:effectLst/>
              <a:latin typeface="ＭＳ ゴシック"/>
              <a:ea typeface="ＭＳ ゴシック"/>
              <a:cs typeface="+mn-cs"/>
            </a:rPr>
            <a:t>ても活用することとしている</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環境施設整備基金：建設を予定している一般廃棄物処理施設の建設事業費に充てることとしている。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地域福祉基金：積み立てた基金の運用益を活用し、地域における保健福祉に関する事業の推進に資する事業に充てることとしている。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中小企業者等振興基金：積み立てた基金の運用益を活用し、中小企業者等の振興を図るための事業に充てることとしている。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藤岡敏孝こども未来基金：</a:t>
          </a:r>
          <a:r>
            <a:rPr kumimoji="1" lang="ja-JP" altLang="en-US" sz="1300">
              <a:solidFill>
                <a:schemeClr val="dk1"/>
              </a:solidFill>
              <a:effectLst/>
              <a:latin typeface="ＭＳ ゴシック"/>
              <a:ea typeface="ＭＳ ゴシック"/>
              <a:cs typeface="+mn-cs"/>
            </a:rPr>
            <a:t>次世代を担う子どもたちの、夢ある未来の実現を図るための事業に充てることとしている。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地方財政法第７条の規定に基づき、前年度決算剰余金の１／２以上の額を積み立てたことにより増額した。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財政調整基金の残高は、標準財政規模の２０％程度となるよう努める。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普通交付税の再算定において創設された「</a:t>
          </a:r>
          <a:r>
            <a:rPr kumimoji="1" lang="ja-JP" altLang="en-US" sz="1300">
              <a:solidFill>
                <a:schemeClr val="dk1"/>
              </a:solidFill>
              <a:effectLst/>
              <a:latin typeface="ＭＳ ゴシック"/>
              <a:ea typeface="ＭＳ ゴシック"/>
              <a:cs typeface="+mn-cs"/>
            </a:rPr>
            <a:t>臨時財政対策債償還基金費」の</a:t>
          </a:r>
          <a:r>
            <a:rPr kumimoji="1" lang="ja-JP" altLang="en-US" sz="1300">
              <a:solidFill>
                <a:schemeClr val="dk1"/>
              </a:solidFill>
              <a:effectLst/>
              <a:latin typeface="ＭＳ ゴシック"/>
              <a:ea typeface="ＭＳ ゴシック"/>
              <a:cs typeface="+mn-cs"/>
            </a:rPr>
            <a:t>積み立てなどにより増額した。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新ごみ処理施設建設等に伴う公債費の</a:t>
          </a:r>
          <a:r>
            <a:rPr kumimoji="1" lang="ja-JP" altLang="en-US" sz="1300">
              <a:solidFill>
                <a:schemeClr val="dk1"/>
              </a:solidFill>
              <a:effectLst/>
              <a:latin typeface="ＭＳ ゴシック"/>
              <a:ea typeface="ＭＳ ゴシック"/>
              <a:cs typeface="+mn-cs"/>
            </a:rPr>
            <a:t>増加が予想さ</a:t>
          </a:r>
          <a:r>
            <a:rPr kumimoji="1" lang="ja-JP" altLang="en-US" sz="1300">
              <a:solidFill>
                <a:schemeClr val="dk1"/>
              </a:solidFill>
              <a:effectLst/>
              <a:latin typeface="ＭＳ ゴシック"/>
              <a:ea typeface="ＭＳ ゴシック"/>
              <a:cs typeface="+mn-cs"/>
            </a:rPr>
            <a:t>れるため</a:t>
          </a:r>
          <a:r>
            <a:rPr kumimoji="1" lang="ja-JP" altLang="en-US" sz="1300">
              <a:solidFill>
                <a:schemeClr val="dk1"/>
              </a:solidFill>
              <a:effectLst/>
              <a:latin typeface="ＭＳ ゴシック"/>
              <a:ea typeface="ＭＳ ゴシック"/>
              <a:cs typeface="+mn-cs"/>
            </a:rPr>
            <a:t>、地方債発行の抑制を図るなど将来的な公債費を</a:t>
          </a:r>
          <a:r>
            <a:rPr kumimoji="1" lang="ja-JP" altLang="en-US" sz="1300">
              <a:solidFill>
                <a:schemeClr val="dk1"/>
              </a:solidFill>
              <a:effectLst/>
              <a:latin typeface="ＭＳ ゴシック"/>
              <a:ea typeface="ＭＳ ゴシック"/>
              <a:cs typeface="+mn-cs"/>
            </a:rPr>
            <a:t>逓減</a:t>
          </a:r>
          <a:r>
            <a:rPr kumimoji="1" lang="ja-JP" altLang="en-US" sz="1300">
              <a:solidFill>
                <a:schemeClr val="dk1"/>
              </a:solidFill>
              <a:effectLst/>
              <a:latin typeface="ＭＳ ゴシック"/>
              <a:ea typeface="ＭＳ ゴシック"/>
              <a:cs typeface="+mn-cs"/>
            </a:rPr>
            <a:t>できるよ</a:t>
          </a:r>
          <a:r>
            <a:rPr kumimoji="1" lang="ja-JP" altLang="en-US" sz="1300">
              <a:solidFill>
                <a:schemeClr val="dk1"/>
              </a:solidFill>
              <a:effectLst/>
              <a:latin typeface="ＭＳ ゴシック"/>
              <a:ea typeface="ＭＳ ゴシック"/>
              <a:cs typeface="+mn-cs"/>
            </a:rPr>
            <a:t>う</a:t>
          </a:r>
          <a:r>
            <a:rPr kumimoji="1" lang="ja-JP" altLang="en-US" sz="1300">
              <a:solidFill>
                <a:schemeClr val="dk1"/>
              </a:solidFill>
              <a:effectLst/>
              <a:latin typeface="ＭＳ ゴシック"/>
              <a:ea typeface="ＭＳ ゴシック"/>
              <a:cs typeface="+mn-cs"/>
            </a:rPr>
            <a:t>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6" name="正方形/長方形 5"/>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7" name="正方形/長方形 6"/>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8" name="正方形/長方形 7"/>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9" name="正方形/長方形 8"/>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0" name="正方形/長方形 9"/>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1" name="正方形/長方形 10"/>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2" name="正方形/長方形 11"/>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3" name="正方形/長方形 12"/>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4" name="正方形/長方形 13"/>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5" name="正方形/長方形 14"/>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6" name="正方形/長方形 15"/>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7" name="正方形/長方形 16"/>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8" name="正方形/長方形 17"/>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9" name="正方形/長方形 18"/>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2" name="角丸四角形 21"/>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3" name="正方形/長方形 22"/>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4" name="正方形/長方形 23"/>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5" name="正方形/長方形 24"/>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6" name="直線コネクタ 25"/>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7" name="楕円 26"/>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9" name="直線コネクタ 28"/>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0" name="直線コネクタ 29"/>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1" name="直線コネクタ 30"/>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2" name="直線コネクタ 31"/>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3" name="テキスト ボックス 32"/>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4" name="テキスト ボックス 33"/>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5" name="テキスト ボックス 34"/>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6" name="テキスト ボックス 35"/>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2095"/>
    <xdr:sp macro="" textlink="">
      <xdr:nvSpPr>
        <xdr:cNvPr id="37" name="テキスト ボックス 36"/>
        <xdr:cNvSpPr txBox="1"/>
      </xdr:nvSpPr>
      <xdr:spPr>
        <a:xfrm>
          <a:off x="419100" y="3734435"/>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8" name="正方形/長方形 37"/>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9" name="正方形/長方形 38"/>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0" name="正方形/長方形 39"/>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1" name="正方形/長方形 40"/>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2" name="正方形/長方形 41"/>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3" name="正方形/長方形 42"/>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4" name="正方形/長方形 43"/>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5" name="正方形/長方形 44"/>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6" name="正方形/長方形 45"/>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a:t>
          </a:r>
          <a:r>
            <a:rPr kumimoji="1" lang="ja-JP" altLang="en-US" sz="1000">
              <a:latin typeface="ＭＳ Ｐゴシック"/>
              <a:ea typeface="ＭＳ Ｐゴシック"/>
            </a:rPr>
            <a:t>有形固定資産減価償却率は類似団体より高い水準にあり、前年度より１．８ポイント上昇した。これは本市が保有する施設の約６割が建設から３０年以上経過しており、老朽化が進んでいるためである。</a:t>
          </a:r>
          <a:endParaRPr kumimoji="1" lang="ja-JP" altLang="en-US" sz="1000" b="0">
            <a:latin typeface="ＭＳ Ｐゴシック"/>
            <a:ea typeface="ＭＳ Ｐゴシック"/>
          </a:endParaRPr>
        </a:p>
        <a:p>
          <a:r>
            <a:rPr kumimoji="1" lang="ja-JP" altLang="en-US" sz="1000" b="0">
              <a:latin typeface="ＭＳ Ｐゴシック"/>
              <a:ea typeface="ＭＳ Ｐゴシック"/>
            </a:rPr>
            <a:t>　</a:t>
          </a:r>
          <a:r>
            <a:rPr kumimoji="1" lang="ja-JP" altLang="en-US" sz="1000">
              <a:latin typeface="ＭＳ Ｐゴシック"/>
              <a:ea typeface="ＭＳ Ｐゴシック"/>
            </a:rPr>
            <a:t>吉野川市公共施設等総合管理計画では、将来的に公共施設の延床面積を２８％削減することを目標にしている。また、</a:t>
          </a:r>
          <a:r>
            <a:rPr kumimoji="1" lang="ja-JP" altLang="en-US" sz="1000">
              <a:latin typeface="ＭＳ Ｐゴシック"/>
              <a:ea typeface="ＭＳ Ｐゴシック"/>
            </a:rPr>
            <a:t>令和３年３月には、吉野川市公共施設等個別施設計画を策定し</a:t>
          </a:r>
          <a:r>
            <a:rPr kumimoji="1" lang="ja-JP" altLang="en-US" sz="1000">
              <a:latin typeface="ＭＳ Ｐゴシック"/>
              <a:ea typeface="ＭＳ Ｐゴシック"/>
            </a:rPr>
            <a:t>、施設種別ごとにより具体的な管理方針をとりまとめた。</a:t>
          </a:r>
          <a:r>
            <a:rPr kumimoji="1" lang="ja-JP" altLang="en-US" sz="1000">
              <a:latin typeface="ＭＳ Ｐゴシック"/>
              <a:ea typeface="ＭＳ Ｐゴシック"/>
            </a:rPr>
            <a:t>当該計画に基づき、施設の点検、長寿命化の推進、統廃合などを通じて、公共施設等の適正管理に努める。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1" name="テキスト ボックス 50"/>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2" name="直線コネクタ 51"/>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3860" cy="218440"/>
    <xdr:sp macro="" textlink="">
      <xdr:nvSpPr>
        <xdr:cNvPr id="53" name="テキスト ボックス 52"/>
        <xdr:cNvSpPr txBox="1"/>
      </xdr:nvSpPr>
      <xdr:spPr>
        <a:xfrm>
          <a:off x="795655" y="7018655"/>
          <a:ext cx="40386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4" name="直線コネクタ 53"/>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3860" cy="225425"/>
    <xdr:sp macro="" textlink="">
      <xdr:nvSpPr>
        <xdr:cNvPr id="55" name="テキスト ボックス 54"/>
        <xdr:cNvSpPr txBox="1"/>
      </xdr:nvSpPr>
      <xdr:spPr>
        <a:xfrm>
          <a:off x="795655" y="6658610"/>
          <a:ext cx="4038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6" name="直線コネクタ 55"/>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2425" cy="218440"/>
    <xdr:sp macro="" textlink="">
      <xdr:nvSpPr>
        <xdr:cNvPr id="57" name="テキスト ボックス 56"/>
        <xdr:cNvSpPr txBox="1"/>
      </xdr:nvSpPr>
      <xdr:spPr>
        <a:xfrm>
          <a:off x="847090" y="6298565"/>
          <a:ext cx="35242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8" name="直線コネクタ 57"/>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2425" cy="225425"/>
    <xdr:sp macro="" textlink="">
      <xdr:nvSpPr>
        <xdr:cNvPr id="59" name="テキスト ボックス 58"/>
        <xdr:cNvSpPr txBox="1"/>
      </xdr:nvSpPr>
      <xdr:spPr>
        <a:xfrm>
          <a:off x="847090" y="5938520"/>
          <a:ext cx="3524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0" name="直線コネクタ 59"/>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2425" cy="218440"/>
    <xdr:sp macro="" textlink="">
      <xdr:nvSpPr>
        <xdr:cNvPr id="61" name="テキスト ボックス 60"/>
        <xdr:cNvSpPr txBox="1"/>
      </xdr:nvSpPr>
      <xdr:spPr>
        <a:xfrm>
          <a:off x="847090" y="5579110"/>
          <a:ext cx="35242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2" name="直線コネクタ 61"/>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2425" cy="225425"/>
    <xdr:sp macro="" textlink="">
      <xdr:nvSpPr>
        <xdr:cNvPr id="63" name="テキスト ボックス 62"/>
        <xdr:cNvSpPr txBox="1"/>
      </xdr:nvSpPr>
      <xdr:spPr>
        <a:xfrm>
          <a:off x="847090" y="5219065"/>
          <a:ext cx="3524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18440"/>
    <xdr:sp macro="" textlink="">
      <xdr:nvSpPr>
        <xdr:cNvPr id="65" name="テキスト ボックス 64"/>
        <xdr:cNvSpPr txBox="1"/>
      </xdr:nvSpPr>
      <xdr:spPr>
        <a:xfrm>
          <a:off x="898525" y="4859020"/>
          <a:ext cx="3079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24130</xdr:rowOff>
    </xdr:from>
    <xdr:to xmlns:xdr="http://schemas.openxmlformats.org/drawingml/2006/spreadsheetDrawing">
      <xdr:col>23</xdr:col>
      <xdr:colOff>85090</xdr:colOff>
      <xdr:row>33</xdr:row>
      <xdr:rowOff>81915</xdr:rowOff>
    </xdr:to>
    <xdr:cxnSp macro="">
      <xdr:nvCxnSpPr>
        <xdr:cNvPr id="67" name="直線コネクタ 66"/>
        <xdr:cNvCxnSpPr/>
      </xdr:nvCxnSpPr>
      <xdr:spPr>
        <a:xfrm flipV="1">
          <a:off x="4760595" y="52533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86360</xdr:rowOff>
    </xdr:from>
    <xdr:ext cx="398145" cy="252095"/>
    <xdr:sp macro="" textlink="">
      <xdr:nvSpPr>
        <xdr:cNvPr id="68" name="有形固定資産減価償却率最小値テキスト"/>
        <xdr:cNvSpPr txBox="1"/>
      </xdr:nvSpPr>
      <xdr:spPr>
        <a:xfrm>
          <a:off x="4813300" y="651573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81915</xdr:rowOff>
    </xdr:from>
    <xdr:to xmlns:xdr="http://schemas.openxmlformats.org/drawingml/2006/spreadsheetDrawing">
      <xdr:col>23</xdr:col>
      <xdr:colOff>174625</xdr:colOff>
      <xdr:row>33</xdr:row>
      <xdr:rowOff>81915</xdr:rowOff>
    </xdr:to>
    <xdr:cxnSp macro="">
      <xdr:nvCxnSpPr>
        <xdr:cNvPr id="69" name="直線コネクタ 68"/>
        <xdr:cNvCxnSpPr/>
      </xdr:nvCxnSpPr>
      <xdr:spPr>
        <a:xfrm>
          <a:off x="4673600" y="651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142240</xdr:rowOff>
    </xdr:from>
    <xdr:ext cx="398145" cy="259080"/>
    <xdr:sp macro="" textlink="">
      <xdr:nvSpPr>
        <xdr:cNvPr id="70" name="有形固定資産減価償却率最大値テキスト"/>
        <xdr:cNvSpPr txBox="1"/>
      </xdr:nvSpPr>
      <xdr:spPr>
        <a:xfrm>
          <a:off x="4813300" y="502856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24130</xdr:rowOff>
    </xdr:from>
    <xdr:to xmlns:xdr="http://schemas.openxmlformats.org/drawingml/2006/spreadsheetDrawing">
      <xdr:col>23</xdr:col>
      <xdr:colOff>174625</xdr:colOff>
      <xdr:row>26</xdr:row>
      <xdr:rowOff>24130</xdr:rowOff>
    </xdr:to>
    <xdr:cxnSp macro="">
      <xdr:nvCxnSpPr>
        <xdr:cNvPr id="71" name="直線コネクタ 70"/>
        <xdr:cNvCxnSpPr/>
      </xdr:nvCxnSpPr>
      <xdr:spPr>
        <a:xfrm>
          <a:off x="4673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2540</xdr:rowOff>
    </xdr:from>
    <xdr:ext cx="398145" cy="259080"/>
    <xdr:sp macro="" textlink="">
      <xdr:nvSpPr>
        <xdr:cNvPr id="72" name="有形固定資産減価償却率平均値テキスト"/>
        <xdr:cNvSpPr txBox="1"/>
      </xdr:nvSpPr>
      <xdr:spPr>
        <a:xfrm>
          <a:off x="4813300" y="5917565"/>
          <a:ext cx="3981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151130</xdr:rowOff>
    </xdr:from>
    <xdr:to xmlns:xdr="http://schemas.openxmlformats.org/drawingml/2006/spreadsheetDrawing">
      <xdr:col>23</xdr:col>
      <xdr:colOff>136525</xdr:colOff>
      <xdr:row>31</xdr:row>
      <xdr:rowOff>81280</xdr:rowOff>
    </xdr:to>
    <xdr:sp macro="" textlink="">
      <xdr:nvSpPr>
        <xdr:cNvPr id="73" name="フローチャート: 判断 72"/>
        <xdr:cNvSpPr/>
      </xdr:nvSpPr>
      <xdr:spPr>
        <a:xfrm>
          <a:off x="4711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144145</xdr:rowOff>
    </xdr:from>
    <xdr:to xmlns:xdr="http://schemas.openxmlformats.org/drawingml/2006/spreadsheetDrawing">
      <xdr:col>19</xdr:col>
      <xdr:colOff>187325</xdr:colOff>
      <xdr:row>31</xdr:row>
      <xdr:rowOff>74930</xdr:rowOff>
    </xdr:to>
    <xdr:sp macro="" textlink="">
      <xdr:nvSpPr>
        <xdr:cNvPr id="74" name="フローチャート: 判断 73"/>
        <xdr:cNvSpPr/>
      </xdr:nvSpPr>
      <xdr:spPr>
        <a:xfrm>
          <a:off x="40005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111760</xdr:rowOff>
    </xdr:from>
    <xdr:to xmlns:xdr="http://schemas.openxmlformats.org/drawingml/2006/spreadsheetDrawing">
      <xdr:col>15</xdr:col>
      <xdr:colOff>187325</xdr:colOff>
      <xdr:row>31</xdr:row>
      <xdr:rowOff>41910</xdr:rowOff>
    </xdr:to>
    <xdr:sp macro="" textlink="">
      <xdr:nvSpPr>
        <xdr:cNvPr id="75" name="フローチャート: 判断 74"/>
        <xdr:cNvSpPr/>
      </xdr:nvSpPr>
      <xdr:spPr>
        <a:xfrm>
          <a:off x="3238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97790</xdr:rowOff>
    </xdr:from>
    <xdr:to xmlns:xdr="http://schemas.openxmlformats.org/drawingml/2006/spreadsheetDrawing">
      <xdr:col>11</xdr:col>
      <xdr:colOff>187325</xdr:colOff>
      <xdr:row>31</xdr:row>
      <xdr:rowOff>27305</xdr:rowOff>
    </xdr:to>
    <xdr:sp macro="" textlink="">
      <xdr:nvSpPr>
        <xdr:cNvPr id="76" name="フローチャート: 判断 75"/>
        <xdr:cNvSpPr/>
      </xdr:nvSpPr>
      <xdr:spPr>
        <a:xfrm>
          <a:off x="2476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84455</xdr:rowOff>
    </xdr:from>
    <xdr:to xmlns:xdr="http://schemas.openxmlformats.org/drawingml/2006/spreadsheetDrawing">
      <xdr:col>7</xdr:col>
      <xdr:colOff>187325</xdr:colOff>
      <xdr:row>31</xdr:row>
      <xdr:rowOff>14605</xdr:rowOff>
    </xdr:to>
    <xdr:sp macro="" textlink="">
      <xdr:nvSpPr>
        <xdr:cNvPr id="77" name="フローチャート: 判断 76"/>
        <xdr:cNvSpPr/>
      </xdr:nvSpPr>
      <xdr:spPr>
        <a:xfrm>
          <a:off x="1714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18440"/>
    <xdr:sp macro="" textlink="">
      <xdr:nvSpPr>
        <xdr:cNvPr id="78" name="テキスト ボックス 77"/>
        <xdr:cNvSpPr txBox="1"/>
      </xdr:nvSpPr>
      <xdr:spPr>
        <a:xfrm>
          <a:off x="4584700" y="7157720"/>
          <a:ext cx="7620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5015" cy="218440"/>
    <xdr:sp macro="" textlink="">
      <xdr:nvSpPr>
        <xdr:cNvPr id="79" name="テキスト ボックス 78"/>
        <xdr:cNvSpPr txBox="1"/>
      </xdr:nvSpPr>
      <xdr:spPr>
        <a:xfrm>
          <a:off x="3873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5015" cy="218440"/>
    <xdr:sp macro="" textlink="">
      <xdr:nvSpPr>
        <xdr:cNvPr id="80" name="テキスト ボックス 79"/>
        <xdr:cNvSpPr txBox="1"/>
      </xdr:nvSpPr>
      <xdr:spPr>
        <a:xfrm>
          <a:off x="3111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5015" cy="218440"/>
    <xdr:sp macro="" textlink="">
      <xdr:nvSpPr>
        <xdr:cNvPr id="81" name="テキスト ボックス 80"/>
        <xdr:cNvSpPr txBox="1"/>
      </xdr:nvSpPr>
      <xdr:spPr>
        <a:xfrm>
          <a:off x="2349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5015" cy="218440"/>
    <xdr:sp macro="" textlink="">
      <xdr:nvSpPr>
        <xdr:cNvPr id="82" name="テキスト ボックス 81"/>
        <xdr:cNvSpPr txBox="1"/>
      </xdr:nvSpPr>
      <xdr:spPr>
        <a:xfrm>
          <a:off x="1587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60960</xdr:rowOff>
    </xdr:from>
    <xdr:to xmlns:xdr="http://schemas.openxmlformats.org/drawingml/2006/spreadsheetDrawing">
      <xdr:col>23</xdr:col>
      <xdr:colOff>136525</xdr:colOff>
      <xdr:row>31</xdr:row>
      <xdr:rowOff>162560</xdr:rowOff>
    </xdr:to>
    <xdr:sp macro="" textlink="">
      <xdr:nvSpPr>
        <xdr:cNvPr id="83" name="楕円 82"/>
        <xdr:cNvSpPr/>
      </xdr:nvSpPr>
      <xdr:spPr>
        <a:xfrm>
          <a:off x="47117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39370</xdr:rowOff>
    </xdr:from>
    <xdr:ext cx="398145" cy="259080"/>
    <xdr:sp macro="" textlink="">
      <xdr:nvSpPr>
        <xdr:cNvPr id="84" name="有形固定資産減価償却率該当値テキスト"/>
        <xdr:cNvSpPr txBox="1"/>
      </xdr:nvSpPr>
      <xdr:spPr>
        <a:xfrm>
          <a:off x="4813300" y="612584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29210</xdr:rowOff>
    </xdr:from>
    <xdr:to xmlns:xdr="http://schemas.openxmlformats.org/drawingml/2006/spreadsheetDrawing">
      <xdr:col>19</xdr:col>
      <xdr:colOff>187325</xdr:colOff>
      <xdr:row>31</xdr:row>
      <xdr:rowOff>130175</xdr:rowOff>
    </xdr:to>
    <xdr:sp macro="" textlink="">
      <xdr:nvSpPr>
        <xdr:cNvPr id="85" name="楕円 84"/>
        <xdr:cNvSpPr/>
      </xdr:nvSpPr>
      <xdr:spPr>
        <a:xfrm>
          <a:off x="4000500" y="61156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79375</xdr:rowOff>
    </xdr:from>
    <xdr:to xmlns:xdr="http://schemas.openxmlformats.org/drawingml/2006/spreadsheetDrawing">
      <xdr:col>23</xdr:col>
      <xdr:colOff>85725</xdr:colOff>
      <xdr:row>31</xdr:row>
      <xdr:rowOff>111760</xdr:rowOff>
    </xdr:to>
    <xdr:cxnSp macro="">
      <xdr:nvCxnSpPr>
        <xdr:cNvPr id="86" name="直線コネクタ 85"/>
        <xdr:cNvCxnSpPr/>
      </xdr:nvCxnSpPr>
      <xdr:spPr>
        <a:xfrm>
          <a:off x="4051300" y="6165850"/>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169545</xdr:rowOff>
    </xdr:from>
    <xdr:to xmlns:xdr="http://schemas.openxmlformats.org/drawingml/2006/spreadsheetDrawing">
      <xdr:col>15</xdr:col>
      <xdr:colOff>187325</xdr:colOff>
      <xdr:row>31</xdr:row>
      <xdr:rowOff>99695</xdr:rowOff>
    </xdr:to>
    <xdr:sp macro="" textlink="">
      <xdr:nvSpPr>
        <xdr:cNvPr id="87" name="楕円 86"/>
        <xdr:cNvSpPr/>
      </xdr:nvSpPr>
      <xdr:spPr>
        <a:xfrm>
          <a:off x="3238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48895</xdr:rowOff>
    </xdr:from>
    <xdr:to xmlns:xdr="http://schemas.openxmlformats.org/drawingml/2006/spreadsheetDrawing">
      <xdr:col>19</xdr:col>
      <xdr:colOff>136525</xdr:colOff>
      <xdr:row>31</xdr:row>
      <xdr:rowOff>79375</xdr:rowOff>
    </xdr:to>
    <xdr:cxnSp macro="">
      <xdr:nvCxnSpPr>
        <xdr:cNvPr id="88" name="直線コネクタ 87"/>
        <xdr:cNvCxnSpPr/>
      </xdr:nvCxnSpPr>
      <xdr:spPr>
        <a:xfrm>
          <a:off x="3289300" y="613537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146050</xdr:rowOff>
    </xdr:from>
    <xdr:to xmlns:xdr="http://schemas.openxmlformats.org/drawingml/2006/spreadsheetDrawing">
      <xdr:col>11</xdr:col>
      <xdr:colOff>187325</xdr:colOff>
      <xdr:row>31</xdr:row>
      <xdr:rowOff>76200</xdr:rowOff>
    </xdr:to>
    <xdr:sp macro="" textlink="">
      <xdr:nvSpPr>
        <xdr:cNvPr id="89" name="楕円 88"/>
        <xdr:cNvSpPr/>
      </xdr:nvSpPr>
      <xdr:spPr>
        <a:xfrm>
          <a:off x="2476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25400</xdr:rowOff>
    </xdr:from>
    <xdr:to xmlns:xdr="http://schemas.openxmlformats.org/drawingml/2006/spreadsheetDrawing">
      <xdr:col>15</xdr:col>
      <xdr:colOff>136525</xdr:colOff>
      <xdr:row>31</xdr:row>
      <xdr:rowOff>48895</xdr:rowOff>
    </xdr:to>
    <xdr:cxnSp macro="">
      <xdr:nvCxnSpPr>
        <xdr:cNvPr id="90" name="直線コネクタ 89"/>
        <xdr:cNvCxnSpPr/>
      </xdr:nvCxnSpPr>
      <xdr:spPr>
        <a:xfrm>
          <a:off x="2527300" y="611187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124460</xdr:rowOff>
    </xdr:from>
    <xdr:to xmlns:xdr="http://schemas.openxmlformats.org/drawingml/2006/spreadsheetDrawing">
      <xdr:col>7</xdr:col>
      <xdr:colOff>187325</xdr:colOff>
      <xdr:row>31</xdr:row>
      <xdr:rowOff>54610</xdr:rowOff>
    </xdr:to>
    <xdr:sp macro="" textlink="">
      <xdr:nvSpPr>
        <xdr:cNvPr id="91" name="楕円 90"/>
        <xdr:cNvSpPr/>
      </xdr:nvSpPr>
      <xdr:spPr>
        <a:xfrm>
          <a:off x="1714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3810</xdr:rowOff>
    </xdr:from>
    <xdr:to xmlns:xdr="http://schemas.openxmlformats.org/drawingml/2006/spreadsheetDrawing">
      <xdr:col>11</xdr:col>
      <xdr:colOff>136525</xdr:colOff>
      <xdr:row>31</xdr:row>
      <xdr:rowOff>25400</xdr:rowOff>
    </xdr:to>
    <xdr:cxnSp macro="">
      <xdr:nvCxnSpPr>
        <xdr:cNvPr id="92" name="直線コネクタ 91"/>
        <xdr:cNvCxnSpPr/>
      </xdr:nvCxnSpPr>
      <xdr:spPr>
        <a:xfrm>
          <a:off x="1765300" y="609028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90805</xdr:rowOff>
    </xdr:from>
    <xdr:ext cx="398145" cy="258445"/>
    <xdr:sp macro="" textlink="">
      <xdr:nvSpPr>
        <xdr:cNvPr id="93" name="n_1aveValue有形固定資産減価償却率"/>
        <xdr:cNvSpPr txBox="1"/>
      </xdr:nvSpPr>
      <xdr:spPr>
        <a:xfrm>
          <a:off x="3836035" y="5834380"/>
          <a:ext cx="398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58420</xdr:rowOff>
    </xdr:from>
    <xdr:ext cx="398145" cy="259080"/>
    <xdr:sp macro="" textlink="">
      <xdr:nvSpPr>
        <xdr:cNvPr id="94" name="n_2aveValue有形固定資産減価償却率"/>
        <xdr:cNvSpPr txBox="1"/>
      </xdr:nvSpPr>
      <xdr:spPr>
        <a:xfrm>
          <a:off x="3086735" y="580199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43815</xdr:rowOff>
    </xdr:from>
    <xdr:ext cx="398145" cy="252095"/>
    <xdr:sp macro="" textlink="">
      <xdr:nvSpPr>
        <xdr:cNvPr id="95" name="n_3aveValue有形固定資産減価償却率"/>
        <xdr:cNvSpPr txBox="1"/>
      </xdr:nvSpPr>
      <xdr:spPr>
        <a:xfrm>
          <a:off x="2324735" y="578739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31115</xdr:rowOff>
    </xdr:from>
    <xdr:ext cx="398145" cy="252095"/>
    <xdr:sp macro="" textlink="">
      <xdr:nvSpPr>
        <xdr:cNvPr id="96" name="n_4aveValue有形固定資産減価償却率"/>
        <xdr:cNvSpPr txBox="1"/>
      </xdr:nvSpPr>
      <xdr:spPr>
        <a:xfrm>
          <a:off x="1562735" y="577469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121285</xdr:rowOff>
    </xdr:from>
    <xdr:ext cx="398145" cy="252095"/>
    <xdr:sp macro="" textlink="">
      <xdr:nvSpPr>
        <xdr:cNvPr id="97" name="n_1mainValue有形固定資産減価償却率"/>
        <xdr:cNvSpPr txBox="1"/>
      </xdr:nvSpPr>
      <xdr:spPr>
        <a:xfrm>
          <a:off x="3836035" y="620776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90805</xdr:rowOff>
    </xdr:from>
    <xdr:ext cx="398145" cy="258445"/>
    <xdr:sp macro="" textlink="">
      <xdr:nvSpPr>
        <xdr:cNvPr id="98" name="n_2mainValue有形固定資産減価償却率"/>
        <xdr:cNvSpPr txBox="1"/>
      </xdr:nvSpPr>
      <xdr:spPr>
        <a:xfrm>
          <a:off x="3086735" y="6177280"/>
          <a:ext cx="398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67310</xdr:rowOff>
    </xdr:from>
    <xdr:ext cx="398145" cy="259080"/>
    <xdr:sp macro="" textlink="">
      <xdr:nvSpPr>
        <xdr:cNvPr id="99" name="n_3mainValue有形固定資産減価償却率"/>
        <xdr:cNvSpPr txBox="1"/>
      </xdr:nvSpPr>
      <xdr:spPr>
        <a:xfrm>
          <a:off x="2324735" y="615378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45720</xdr:rowOff>
    </xdr:from>
    <xdr:ext cx="398145" cy="259080"/>
    <xdr:sp macro="" textlink="">
      <xdr:nvSpPr>
        <xdr:cNvPr id="100" name="n_4mainValue有形固定資産減価償却率"/>
        <xdr:cNvSpPr txBox="1"/>
      </xdr:nvSpPr>
      <xdr:spPr>
        <a:xfrm>
          <a:off x="1562735" y="613219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latin typeface="ＭＳ Ｐゴシック"/>
              <a:ea typeface="ＭＳ Ｐゴシック"/>
            </a:rPr>
            <a:t>　債務償還比率については類似団体平均値を上回っている。これは平成２９年度からの３年間を「最大の効果をあげるための合併まちづくりの総仕上げ期間」と位置づけ、大規模建設事業に取り組んできたことが主な要因である。</a:t>
          </a:r>
          <a:r>
            <a:rPr kumimoji="1" lang="ja-JP" altLang="en-US" sz="1000">
              <a:latin typeface="ＭＳ Ｐゴシック"/>
              <a:ea typeface="ＭＳ Ｐゴシック"/>
            </a:rPr>
            <a:t>一方で、令和５年度は地方債残高</a:t>
          </a:r>
          <a:r>
            <a:rPr kumimoji="1" lang="ja-JP" altLang="en-US" sz="1000">
              <a:latin typeface="ＭＳ Ｐゴシック"/>
              <a:ea typeface="ＭＳ Ｐゴシック"/>
            </a:rPr>
            <a:t>の減少や、財政調整基金や減債基金の積立てによる充当可能基金の増加などにより前年度比で２１．０ポイント低下した。</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今後とも、財政措置のない地方債の発行抑制や事業の見直しによる予算規模の縮減など、将来負担額の抑制に努める。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18440"/>
    <xdr:sp macro="" textlink="">
      <xdr:nvSpPr>
        <xdr:cNvPr id="116" name="テキスト ボックス 115"/>
        <xdr:cNvSpPr txBox="1"/>
      </xdr:nvSpPr>
      <xdr:spPr>
        <a:xfrm>
          <a:off x="10756900" y="7018655"/>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7" name="直線コネクタ 11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8" name="テキスト ボックス 117"/>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9" name="直線コネクタ 11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3860" cy="218440"/>
    <xdr:sp macro="" textlink="">
      <xdr:nvSpPr>
        <xdr:cNvPr id="120" name="テキスト ボックス 119"/>
        <xdr:cNvSpPr txBox="1"/>
      </xdr:nvSpPr>
      <xdr:spPr>
        <a:xfrm>
          <a:off x="10828655" y="6298565"/>
          <a:ext cx="40386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1" name="直線コネクタ 12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3860" cy="225425"/>
    <xdr:sp macro="" textlink="">
      <xdr:nvSpPr>
        <xdr:cNvPr id="122" name="テキスト ボックス 121"/>
        <xdr:cNvSpPr txBox="1"/>
      </xdr:nvSpPr>
      <xdr:spPr>
        <a:xfrm>
          <a:off x="10828655" y="5938520"/>
          <a:ext cx="4038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3" name="直線コネクタ 12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3860" cy="218440"/>
    <xdr:sp macro="" textlink="">
      <xdr:nvSpPr>
        <xdr:cNvPr id="124" name="テキスト ボックス 123"/>
        <xdr:cNvSpPr txBox="1"/>
      </xdr:nvSpPr>
      <xdr:spPr>
        <a:xfrm>
          <a:off x="10828655" y="5579110"/>
          <a:ext cx="40386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5" name="直線コネクタ 12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6" name="テキスト ボックス 12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123825</xdr:rowOff>
    </xdr:to>
    <xdr:cxnSp macro="">
      <xdr:nvCxnSpPr>
        <xdr:cNvPr id="129" name="直線コネクタ 128"/>
        <xdr:cNvCxnSpPr/>
      </xdr:nvCxnSpPr>
      <xdr:spPr>
        <a:xfrm flipV="1">
          <a:off x="14793595" y="53130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127635</xdr:rowOff>
    </xdr:from>
    <xdr:ext cx="553720" cy="259080"/>
    <xdr:sp macro="" textlink="">
      <xdr:nvSpPr>
        <xdr:cNvPr id="130" name="債務償還比率最小値テキスト"/>
        <xdr:cNvSpPr txBox="1"/>
      </xdr:nvSpPr>
      <xdr:spPr>
        <a:xfrm>
          <a:off x="14846300" y="6728460"/>
          <a:ext cx="553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123825</xdr:rowOff>
    </xdr:from>
    <xdr:to xmlns:xdr="http://schemas.openxmlformats.org/drawingml/2006/spreadsheetDrawing">
      <xdr:col>76</xdr:col>
      <xdr:colOff>111125</xdr:colOff>
      <xdr:row>34</xdr:row>
      <xdr:rowOff>123825</xdr:rowOff>
    </xdr:to>
    <xdr:cxnSp macro="">
      <xdr:nvCxnSpPr>
        <xdr:cNvPr id="131" name="直線コネクタ 130"/>
        <xdr:cNvCxnSpPr/>
      </xdr:nvCxnSpPr>
      <xdr:spPr>
        <a:xfrm>
          <a:off x="14706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3375" cy="252095"/>
    <xdr:sp macro="" textlink="">
      <xdr:nvSpPr>
        <xdr:cNvPr id="132" name="債務償還比率最大値テキスト"/>
        <xdr:cNvSpPr txBox="1"/>
      </xdr:nvSpPr>
      <xdr:spPr>
        <a:xfrm>
          <a:off x="14846300" y="5088255"/>
          <a:ext cx="333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3" name="直線コネクタ 13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26035</xdr:rowOff>
    </xdr:from>
    <xdr:ext cx="462915" cy="259080"/>
    <xdr:sp macro="" textlink="">
      <xdr:nvSpPr>
        <xdr:cNvPr id="134" name="債務償還比率平均値テキスト"/>
        <xdr:cNvSpPr txBox="1"/>
      </xdr:nvSpPr>
      <xdr:spPr>
        <a:xfrm>
          <a:off x="14846300" y="5769610"/>
          <a:ext cx="4629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104775</xdr:rowOff>
    </xdr:to>
    <xdr:sp macro="" textlink="">
      <xdr:nvSpPr>
        <xdr:cNvPr id="135" name="フローチャート: 判断 134"/>
        <xdr:cNvSpPr/>
      </xdr:nvSpPr>
      <xdr:spPr>
        <a:xfrm>
          <a:off x="14744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12065</xdr:rowOff>
    </xdr:from>
    <xdr:to xmlns:xdr="http://schemas.openxmlformats.org/drawingml/2006/spreadsheetDrawing">
      <xdr:col>72</xdr:col>
      <xdr:colOff>123825</xdr:colOff>
      <xdr:row>30</xdr:row>
      <xdr:rowOff>113665</xdr:rowOff>
    </xdr:to>
    <xdr:sp macro="" textlink="">
      <xdr:nvSpPr>
        <xdr:cNvPr id="136" name="フローチャート: 判断 135"/>
        <xdr:cNvSpPr/>
      </xdr:nvSpPr>
      <xdr:spPr>
        <a:xfrm>
          <a:off x="14033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146685</xdr:rowOff>
    </xdr:from>
    <xdr:to xmlns:xdr="http://schemas.openxmlformats.org/drawingml/2006/spreadsheetDrawing">
      <xdr:col>68</xdr:col>
      <xdr:colOff>123825</xdr:colOff>
      <xdr:row>30</xdr:row>
      <xdr:rowOff>76835</xdr:rowOff>
    </xdr:to>
    <xdr:sp macro="" textlink="">
      <xdr:nvSpPr>
        <xdr:cNvPr id="137" name="フローチャート: 判断 136"/>
        <xdr:cNvSpPr/>
      </xdr:nvSpPr>
      <xdr:spPr>
        <a:xfrm>
          <a:off x="13271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147955</xdr:rowOff>
    </xdr:from>
    <xdr:to xmlns:xdr="http://schemas.openxmlformats.org/drawingml/2006/spreadsheetDrawing">
      <xdr:col>64</xdr:col>
      <xdr:colOff>123825</xdr:colOff>
      <xdr:row>31</xdr:row>
      <xdr:rowOff>78105</xdr:rowOff>
    </xdr:to>
    <xdr:sp macro="" textlink="">
      <xdr:nvSpPr>
        <xdr:cNvPr id="138" name="フローチャート: 判断 137"/>
        <xdr:cNvSpPr/>
      </xdr:nvSpPr>
      <xdr:spPr>
        <a:xfrm>
          <a:off x="12509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34290</xdr:rowOff>
    </xdr:from>
    <xdr:to xmlns:xdr="http://schemas.openxmlformats.org/drawingml/2006/spreadsheetDrawing">
      <xdr:col>60</xdr:col>
      <xdr:colOff>123825</xdr:colOff>
      <xdr:row>31</xdr:row>
      <xdr:rowOff>135890</xdr:rowOff>
    </xdr:to>
    <xdr:sp macro="" textlink="">
      <xdr:nvSpPr>
        <xdr:cNvPr id="139" name="フローチャート: 判断 138"/>
        <xdr:cNvSpPr/>
      </xdr:nvSpPr>
      <xdr:spPr>
        <a:xfrm>
          <a:off x="11747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18440"/>
    <xdr:sp macro="" textlink="">
      <xdr:nvSpPr>
        <xdr:cNvPr id="140" name="テキスト ボックス 139"/>
        <xdr:cNvSpPr txBox="1"/>
      </xdr:nvSpPr>
      <xdr:spPr>
        <a:xfrm>
          <a:off x="14617700" y="7157720"/>
          <a:ext cx="7620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5015" cy="218440"/>
    <xdr:sp macro="" textlink="">
      <xdr:nvSpPr>
        <xdr:cNvPr id="141" name="テキスト ボックス 140"/>
        <xdr:cNvSpPr txBox="1"/>
      </xdr:nvSpPr>
      <xdr:spPr>
        <a:xfrm>
          <a:off x="13906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5015" cy="218440"/>
    <xdr:sp macro="" textlink="">
      <xdr:nvSpPr>
        <xdr:cNvPr id="142" name="テキスト ボックス 141"/>
        <xdr:cNvSpPr txBox="1"/>
      </xdr:nvSpPr>
      <xdr:spPr>
        <a:xfrm>
          <a:off x="13144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5015" cy="218440"/>
    <xdr:sp macro="" textlink="">
      <xdr:nvSpPr>
        <xdr:cNvPr id="143" name="テキスト ボックス 142"/>
        <xdr:cNvSpPr txBox="1"/>
      </xdr:nvSpPr>
      <xdr:spPr>
        <a:xfrm>
          <a:off x="12382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5015" cy="218440"/>
    <xdr:sp macro="" textlink="">
      <xdr:nvSpPr>
        <xdr:cNvPr id="144" name="テキスト ボックス 143"/>
        <xdr:cNvSpPr txBox="1"/>
      </xdr:nvSpPr>
      <xdr:spPr>
        <a:xfrm>
          <a:off x="11620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22860</xdr:rowOff>
    </xdr:from>
    <xdr:to xmlns:xdr="http://schemas.openxmlformats.org/drawingml/2006/spreadsheetDrawing">
      <xdr:col>76</xdr:col>
      <xdr:colOff>73025</xdr:colOff>
      <xdr:row>30</xdr:row>
      <xdr:rowOff>124460</xdr:rowOff>
    </xdr:to>
    <xdr:sp macro="" textlink="">
      <xdr:nvSpPr>
        <xdr:cNvPr id="145" name="楕円 144"/>
        <xdr:cNvSpPr/>
      </xdr:nvSpPr>
      <xdr:spPr>
        <a:xfrm>
          <a:off x="14744700" y="593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1270</xdr:rowOff>
    </xdr:from>
    <xdr:ext cx="462915" cy="259080"/>
    <xdr:sp macro="" textlink="">
      <xdr:nvSpPr>
        <xdr:cNvPr id="146" name="債務償還比率該当値テキスト"/>
        <xdr:cNvSpPr txBox="1"/>
      </xdr:nvSpPr>
      <xdr:spPr>
        <a:xfrm>
          <a:off x="14846300" y="59162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48260</xdr:rowOff>
    </xdr:from>
    <xdr:to xmlns:xdr="http://schemas.openxmlformats.org/drawingml/2006/spreadsheetDrawing">
      <xdr:col>72</xdr:col>
      <xdr:colOff>123825</xdr:colOff>
      <xdr:row>30</xdr:row>
      <xdr:rowOff>149860</xdr:rowOff>
    </xdr:to>
    <xdr:sp macro="" textlink="">
      <xdr:nvSpPr>
        <xdr:cNvPr id="147" name="楕円 146"/>
        <xdr:cNvSpPr/>
      </xdr:nvSpPr>
      <xdr:spPr>
        <a:xfrm>
          <a:off x="14033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73660</xdr:rowOff>
    </xdr:from>
    <xdr:to xmlns:xdr="http://schemas.openxmlformats.org/drawingml/2006/spreadsheetDrawing">
      <xdr:col>76</xdr:col>
      <xdr:colOff>22225</xdr:colOff>
      <xdr:row>30</xdr:row>
      <xdr:rowOff>99060</xdr:rowOff>
    </xdr:to>
    <xdr:cxnSp macro="">
      <xdr:nvCxnSpPr>
        <xdr:cNvPr id="148" name="直線コネクタ 147"/>
        <xdr:cNvCxnSpPr/>
      </xdr:nvCxnSpPr>
      <xdr:spPr>
        <a:xfrm flipV="1">
          <a:off x="14084300" y="5988685"/>
          <a:ext cx="711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55245</xdr:rowOff>
    </xdr:from>
    <xdr:to xmlns:xdr="http://schemas.openxmlformats.org/drawingml/2006/spreadsheetDrawing">
      <xdr:col>68</xdr:col>
      <xdr:colOff>123825</xdr:colOff>
      <xdr:row>30</xdr:row>
      <xdr:rowOff>156845</xdr:rowOff>
    </xdr:to>
    <xdr:sp macro="" textlink="">
      <xdr:nvSpPr>
        <xdr:cNvPr id="149" name="楕円 148"/>
        <xdr:cNvSpPr/>
      </xdr:nvSpPr>
      <xdr:spPr>
        <a:xfrm>
          <a:off x="132715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99060</xdr:rowOff>
    </xdr:from>
    <xdr:to xmlns:xdr="http://schemas.openxmlformats.org/drawingml/2006/spreadsheetDrawing">
      <xdr:col>72</xdr:col>
      <xdr:colOff>73025</xdr:colOff>
      <xdr:row>30</xdr:row>
      <xdr:rowOff>106045</xdr:rowOff>
    </xdr:to>
    <xdr:cxnSp macro="">
      <xdr:nvCxnSpPr>
        <xdr:cNvPr id="150" name="直線コネクタ 149"/>
        <xdr:cNvCxnSpPr/>
      </xdr:nvCxnSpPr>
      <xdr:spPr>
        <a:xfrm flipV="1">
          <a:off x="13322300" y="6014085"/>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64770</xdr:rowOff>
    </xdr:from>
    <xdr:to xmlns:xdr="http://schemas.openxmlformats.org/drawingml/2006/spreadsheetDrawing">
      <xdr:col>64</xdr:col>
      <xdr:colOff>123825</xdr:colOff>
      <xdr:row>32</xdr:row>
      <xdr:rowOff>166370</xdr:rowOff>
    </xdr:to>
    <xdr:sp macro="" textlink="">
      <xdr:nvSpPr>
        <xdr:cNvPr id="151" name="楕円 150"/>
        <xdr:cNvSpPr/>
      </xdr:nvSpPr>
      <xdr:spPr>
        <a:xfrm>
          <a:off x="12509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106045</xdr:rowOff>
    </xdr:from>
    <xdr:to xmlns:xdr="http://schemas.openxmlformats.org/drawingml/2006/spreadsheetDrawing">
      <xdr:col>68</xdr:col>
      <xdr:colOff>73025</xdr:colOff>
      <xdr:row>32</xdr:row>
      <xdr:rowOff>115570</xdr:rowOff>
    </xdr:to>
    <xdr:cxnSp macro="">
      <xdr:nvCxnSpPr>
        <xdr:cNvPr id="152" name="直線コネクタ 151"/>
        <xdr:cNvCxnSpPr/>
      </xdr:nvCxnSpPr>
      <xdr:spPr>
        <a:xfrm flipV="1">
          <a:off x="12560300" y="6021070"/>
          <a:ext cx="7620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29845</xdr:rowOff>
    </xdr:from>
    <xdr:to xmlns:xdr="http://schemas.openxmlformats.org/drawingml/2006/spreadsheetDrawing">
      <xdr:col>60</xdr:col>
      <xdr:colOff>123825</xdr:colOff>
      <xdr:row>32</xdr:row>
      <xdr:rowOff>132080</xdr:rowOff>
    </xdr:to>
    <xdr:sp macro="" textlink="">
      <xdr:nvSpPr>
        <xdr:cNvPr id="153" name="楕円 152"/>
        <xdr:cNvSpPr/>
      </xdr:nvSpPr>
      <xdr:spPr>
        <a:xfrm>
          <a:off x="11747500" y="62877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80645</xdr:rowOff>
    </xdr:from>
    <xdr:to xmlns:xdr="http://schemas.openxmlformats.org/drawingml/2006/spreadsheetDrawing">
      <xdr:col>64</xdr:col>
      <xdr:colOff>73025</xdr:colOff>
      <xdr:row>32</xdr:row>
      <xdr:rowOff>115570</xdr:rowOff>
    </xdr:to>
    <xdr:cxnSp macro="">
      <xdr:nvCxnSpPr>
        <xdr:cNvPr id="154" name="直線コネクタ 153"/>
        <xdr:cNvCxnSpPr/>
      </xdr:nvCxnSpPr>
      <xdr:spPr>
        <a:xfrm>
          <a:off x="11798300" y="6338570"/>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130175</xdr:rowOff>
    </xdr:from>
    <xdr:ext cx="462915" cy="259080"/>
    <xdr:sp macro="" textlink="">
      <xdr:nvSpPr>
        <xdr:cNvPr id="155" name="n_1aveValue債務償還比率"/>
        <xdr:cNvSpPr txBox="1"/>
      </xdr:nvSpPr>
      <xdr:spPr>
        <a:xfrm>
          <a:off x="13836650" y="57023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93345</xdr:rowOff>
    </xdr:from>
    <xdr:ext cx="462915" cy="259080"/>
    <xdr:sp macro="" textlink="">
      <xdr:nvSpPr>
        <xdr:cNvPr id="156" name="n_2aveValue債務償還比率"/>
        <xdr:cNvSpPr txBox="1"/>
      </xdr:nvSpPr>
      <xdr:spPr>
        <a:xfrm>
          <a:off x="13087350" y="56654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94615</xdr:rowOff>
    </xdr:from>
    <xdr:ext cx="462915" cy="259080"/>
    <xdr:sp macro="" textlink="">
      <xdr:nvSpPr>
        <xdr:cNvPr id="157" name="n_3aveValue債務償還比率"/>
        <xdr:cNvSpPr txBox="1"/>
      </xdr:nvSpPr>
      <xdr:spPr>
        <a:xfrm>
          <a:off x="12325350" y="58381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152400</xdr:rowOff>
    </xdr:from>
    <xdr:ext cx="462915" cy="259080"/>
    <xdr:sp macro="" textlink="">
      <xdr:nvSpPr>
        <xdr:cNvPr id="158" name="n_4aveValue債務償還比率"/>
        <xdr:cNvSpPr txBox="1"/>
      </xdr:nvSpPr>
      <xdr:spPr>
        <a:xfrm>
          <a:off x="11563350" y="58959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140970</xdr:rowOff>
    </xdr:from>
    <xdr:ext cx="462915" cy="259080"/>
    <xdr:sp macro="" textlink="">
      <xdr:nvSpPr>
        <xdr:cNvPr id="159" name="n_1mainValue債務償還比率"/>
        <xdr:cNvSpPr txBox="1"/>
      </xdr:nvSpPr>
      <xdr:spPr>
        <a:xfrm>
          <a:off x="13836650" y="60559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147955</xdr:rowOff>
    </xdr:from>
    <xdr:ext cx="462915" cy="258445"/>
    <xdr:sp macro="" textlink="">
      <xdr:nvSpPr>
        <xdr:cNvPr id="160" name="n_2mainValue債務償還比率"/>
        <xdr:cNvSpPr txBox="1"/>
      </xdr:nvSpPr>
      <xdr:spPr>
        <a:xfrm>
          <a:off x="13087350" y="606298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157480</xdr:rowOff>
    </xdr:from>
    <xdr:ext cx="462915" cy="252095"/>
    <xdr:sp macro="" textlink="">
      <xdr:nvSpPr>
        <xdr:cNvPr id="161" name="n_3mainValue債務償還比率"/>
        <xdr:cNvSpPr txBox="1"/>
      </xdr:nvSpPr>
      <xdr:spPr>
        <a:xfrm>
          <a:off x="12325350" y="64154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122555</xdr:rowOff>
    </xdr:from>
    <xdr:ext cx="462915" cy="252095"/>
    <xdr:sp macro="" textlink="">
      <xdr:nvSpPr>
        <xdr:cNvPr id="162" name="n_4mainValue債務償還比率"/>
        <xdr:cNvSpPr txBox="1"/>
      </xdr:nvSpPr>
      <xdr:spPr>
        <a:xfrm>
          <a:off x="11563350" y="63804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3220" cy="236220"/>
    <xdr:sp macro="" textlink="">
      <xdr:nvSpPr>
        <xdr:cNvPr id="166" name="テキスト ボックス 165"/>
        <xdr:cNvSpPr txBox="1"/>
      </xdr:nvSpPr>
      <xdr:spPr>
        <a:xfrm>
          <a:off x="6985000" y="10922000"/>
          <a:ext cx="36322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3220" cy="241300"/>
    <xdr:sp macro="" textlink="">
      <xdr:nvSpPr>
        <xdr:cNvPr id="168" name="テキスト ボックス 167"/>
        <xdr:cNvSpPr txBox="1"/>
      </xdr:nvSpPr>
      <xdr:spPr>
        <a:xfrm>
          <a:off x="6985000" y="14795500"/>
          <a:ext cx="3632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2095"/>
    <xdr:sp macro="" textlink="">
      <xdr:nvSpPr>
        <xdr:cNvPr id="32" name="テキスト ボックス 31"/>
        <xdr:cNvSpPr txBox="1"/>
      </xdr:nvSpPr>
      <xdr:spPr>
        <a:xfrm>
          <a:off x="698500" y="3746500"/>
          <a:ext cx="4433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1465" cy="225425"/>
    <xdr:sp macro="" textlink="">
      <xdr:nvSpPr>
        <xdr:cNvPr id="41" name="テキスト ボックス 40"/>
        <xdr:cNvSpPr txBox="1"/>
      </xdr:nvSpPr>
      <xdr:spPr>
        <a:xfrm>
          <a:off x="723900" y="514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0375" cy="259080"/>
    <xdr:sp macro="" textlink="">
      <xdr:nvSpPr>
        <xdr:cNvPr id="43" name="テキスト ボックス 42"/>
        <xdr:cNvSpPr txBox="1"/>
      </xdr:nvSpPr>
      <xdr:spPr>
        <a:xfrm>
          <a:off x="294640" y="747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0375" cy="259080"/>
    <xdr:sp macro="" textlink="">
      <xdr:nvSpPr>
        <xdr:cNvPr id="45" name="テキスト ボックス 44"/>
        <xdr:cNvSpPr txBox="1"/>
      </xdr:nvSpPr>
      <xdr:spPr>
        <a:xfrm>
          <a:off x="294640" y="709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2095"/>
    <xdr:sp macro="" textlink="">
      <xdr:nvSpPr>
        <xdr:cNvPr id="47" name="テキスト ボックス 46"/>
        <xdr:cNvSpPr txBox="1"/>
      </xdr:nvSpPr>
      <xdr:spPr>
        <a:xfrm>
          <a:off x="358775" y="6715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2095"/>
    <xdr:sp macro="" textlink="">
      <xdr:nvSpPr>
        <xdr:cNvPr id="53" name="テキスト ボックス 52"/>
        <xdr:cNvSpPr txBox="1"/>
      </xdr:nvSpPr>
      <xdr:spPr>
        <a:xfrm>
          <a:off x="358775" y="5572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2105" cy="259080"/>
    <xdr:sp macro="" textlink="">
      <xdr:nvSpPr>
        <xdr:cNvPr id="55" name="テキスト ボックス 54"/>
        <xdr:cNvSpPr txBox="1"/>
      </xdr:nvSpPr>
      <xdr:spPr>
        <a:xfrm>
          <a:off x="422910" y="519176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140970</xdr:rowOff>
    </xdr:from>
    <xdr:to xmlns:xdr="http://schemas.openxmlformats.org/drawingml/2006/spreadsheetDrawing">
      <xdr:col>24</xdr:col>
      <xdr:colOff>62865</xdr:colOff>
      <xdr:row>41</xdr:row>
      <xdr:rowOff>154940</xdr:rowOff>
    </xdr:to>
    <xdr:cxnSp macro="">
      <xdr:nvCxnSpPr>
        <xdr:cNvPr id="57" name="直線コネクタ 56"/>
        <xdr:cNvCxnSpPr/>
      </xdr:nvCxnSpPr>
      <xdr:spPr>
        <a:xfrm flipV="1">
          <a:off x="4634865" y="579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158115</xdr:rowOff>
    </xdr:from>
    <xdr:ext cx="405130" cy="252095"/>
    <xdr:sp macro="" textlink="">
      <xdr:nvSpPr>
        <xdr:cNvPr id="58" name="【道路】&#10;有形固定資産減価償却率最小値テキスト"/>
        <xdr:cNvSpPr txBox="1"/>
      </xdr:nvSpPr>
      <xdr:spPr>
        <a:xfrm>
          <a:off x="4673600" y="71875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154940</xdr:rowOff>
    </xdr:from>
    <xdr:to xmlns:xdr="http://schemas.openxmlformats.org/drawingml/2006/spreadsheetDrawing">
      <xdr:col>24</xdr:col>
      <xdr:colOff>152400</xdr:colOff>
      <xdr:row>41</xdr:row>
      <xdr:rowOff>154940</xdr:rowOff>
    </xdr:to>
    <xdr:cxnSp macro="">
      <xdr:nvCxnSpPr>
        <xdr:cNvPr id="59" name="直線コネクタ 58"/>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87630</xdr:rowOff>
    </xdr:from>
    <xdr:ext cx="405130" cy="252095"/>
    <xdr:sp macro="" textlink="">
      <xdr:nvSpPr>
        <xdr:cNvPr id="60" name="【道路】&#10;有形固定資産減価償却率最大値テキスト"/>
        <xdr:cNvSpPr txBox="1"/>
      </xdr:nvSpPr>
      <xdr:spPr>
        <a:xfrm>
          <a:off x="4673600" y="557403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140970</xdr:rowOff>
    </xdr:from>
    <xdr:to xmlns:xdr="http://schemas.openxmlformats.org/drawingml/2006/spreadsheetDrawing">
      <xdr:col>24</xdr:col>
      <xdr:colOff>152400</xdr:colOff>
      <xdr:row>33</xdr:row>
      <xdr:rowOff>140970</xdr:rowOff>
    </xdr:to>
    <xdr:cxnSp macro="">
      <xdr:nvCxnSpPr>
        <xdr:cNvPr id="61" name="直線コネクタ 60"/>
        <xdr:cNvCxnSpPr/>
      </xdr:nvCxnSpPr>
      <xdr:spPr>
        <a:xfrm>
          <a:off x="4546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44450</xdr:rowOff>
    </xdr:from>
    <xdr:ext cx="405130" cy="259080"/>
    <xdr:sp macro="" textlink="">
      <xdr:nvSpPr>
        <xdr:cNvPr id="62" name="【道路】&#10;有形固定資産減価償却率平均値テキスト"/>
        <xdr:cNvSpPr txBox="1"/>
      </xdr:nvSpPr>
      <xdr:spPr>
        <a:xfrm>
          <a:off x="4673600" y="638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17780</xdr:rowOff>
    </xdr:from>
    <xdr:to xmlns:xdr="http://schemas.openxmlformats.org/drawingml/2006/spreadsheetDrawing">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6350</xdr:rowOff>
    </xdr:from>
    <xdr:to xmlns:xdr="http://schemas.openxmlformats.org/drawingml/2006/spreadsheetDrawing">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133985</xdr:rowOff>
    </xdr:from>
    <xdr:to xmlns:xdr="http://schemas.openxmlformats.org/drawingml/2006/spreadsheetDrawing">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113030</xdr:rowOff>
    </xdr:from>
    <xdr:to xmlns:xdr="http://schemas.openxmlformats.org/drawingml/2006/spreadsheetDrawing">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130175</xdr:rowOff>
    </xdr:from>
    <xdr:to xmlns:xdr="http://schemas.openxmlformats.org/drawingml/2006/spreadsheetDrawing">
      <xdr:col>24</xdr:col>
      <xdr:colOff>114300</xdr:colOff>
      <xdr:row>39</xdr:row>
      <xdr:rowOff>60325</xdr:rowOff>
    </xdr:to>
    <xdr:sp macro="" textlink="">
      <xdr:nvSpPr>
        <xdr:cNvPr id="73" name="楕円 72"/>
        <xdr:cNvSpPr/>
      </xdr:nvSpPr>
      <xdr:spPr>
        <a:xfrm>
          <a:off x="4584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109220</xdr:rowOff>
    </xdr:from>
    <xdr:ext cx="405130" cy="252095"/>
    <xdr:sp macro="" textlink="">
      <xdr:nvSpPr>
        <xdr:cNvPr id="74" name="【道路】&#10;有形固定資産減価償却率該当値テキスト"/>
        <xdr:cNvSpPr txBox="1"/>
      </xdr:nvSpPr>
      <xdr:spPr>
        <a:xfrm>
          <a:off x="4673600" y="662432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97790</xdr:rowOff>
    </xdr:from>
    <xdr:to xmlns:xdr="http://schemas.openxmlformats.org/drawingml/2006/spreadsheetDrawing">
      <xdr:col>20</xdr:col>
      <xdr:colOff>38100</xdr:colOff>
      <xdr:row>39</xdr:row>
      <xdr:rowOff>27940</xdr:rowOff>
    </xdr:to>
    <xdr:sp macro="" textlink="">
      <xdr:nvSpPr>
        <xdr:cNvPr id="75" name="楕円 74"/>
        <xdr:cNvSpPr/>
      </xdr:nvSpPr>
      <xdr:spPr>
        <a:xfrm>
          <a:off x="3746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148590</xdr:rowOff>
    </xdr:from>
    <xdr:to xmlns:xdr="http://schemas.openxmlformats.org/drawingml/2006/spreadsheetDrawing">
      <xdr:col>24</xdr:col>
      <xdr:colOff>63500</xdr:colOff>
      <xdr:row>39</xdr:row>
      <xdr:rowOff>9525</xdr:rowOff>
    </xdr:to>
    <xdr:cxnSp macro="">
      <xdr:nvCxnSpPr>
        <xdr:cNvPr id="76" name="直線コネクタ 75"/>
        <xdr:cNvCxnSpPr/>
      </xdr:nvCxnSpPr>
      <xdr:spPr>
        <a:xfrm>
          <a:off x="3797300" y="666369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67310</xdr:rowOff>
    </xdr:from>
    <xdr:to xmlns:xdr="http://schemas.openxmlformats.org/drawingml/2006/spreadsheetDrawing">
      <xdr:col>15</xdr:col>
      <xdr:colOff>101600</xdr:colOff>
      <xdr:row>38</xdr:row>
      <xdr:rowOff>168910</xdr:rowOff>
    </xdr:to>
    <xdr:sp macro="" textlink="">
      <xdr:nvSpPr>
        <xdr:cNvPr id="77" name="楕円 76"/>
        <xdr:cNvSpPr/>
      </xdr:nvSpPr>
      <xdr:spPr>
        <a:xfrm>
          <a:off x="2857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118110</xdr:rowOff>
    </xdr:from>
    <xdr:to xmlns:xdr="http://schemas.openxmlformats.org/drawingml/2006/spreadsheetDrawing">
      <xdr:col>19</xdr:col>
      <xdr:colOff>177800</xdr:colOff>
      <xdr:row>38</xdr:row>
      <xdr:rowOff>148590</xdr:rowOff>
    </xdr:to>
    <xdr:cxnSp macro="">
      <xdr:nvCxnSpPr>
        <xdr:cNvPr id="78" name="直線コネクタ 77"/>
        <xdr:cNvCxnSpPr/>
      </xdr:nvCxnSpPr>
      <xdr:spPr>
        <a:xfrm>
          <a:off x="2908300" y="66332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42545</xdr:rowOff>
    </xdr:from>
    <xdr:to xmlns:xdr="http://schemas.openxmlformats.org/drawingml/2006/spreadsheetDrawing">
      <xdr:col>10</xdr:col>
      <xdr:colOff>165100</xdr:colOff>
      <xdr:row>38</xdr:row>
      <xdr:rowOff>144145</xdr:rowOff>
    </xdr:to>
    <xdr:sp macro="" textlink="">
      <xdr:nvSpPr>
        <xdr:cNvPr id="79" name="楕円 78"/>
        <xdr:cNvSpPr/>
      </xdr:nvSpPr>
      <xdr:spPr>
        <a:xfrm>
          <a:off x="1968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93345</xdr:rowOff>
    </xdr:from>
    <xdr:to xmlns:xdr="http://schemas.openxmlformats.org/drawingml/2006/spreadsheetDrawing">
      <xdr:col>15</xdr:col>
      <xdr:colOff>50800</xdr:colOff>
      <xdr:row>38</xdr:row>
      <xdr:rowOff>118110</xdr:rowOff>
    </xdr:to>
    <xdr:cxnSp macro="">
      <xdr:nvCxnSpPr>
        <xdr:cNvPr id="80" name="直線コネクタ 79"/>
        <xdr:cNvCxnSpPr/>
      </xdr:nvCxnSpPr>
      <xdr:spPr>
        <a:xfrm>
          <a:off x="2019300" y="66084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8255</xdr:rowOff>
    </xdr:from>
    <xdr:to xmlns:xdr="http://schemas.openxmlformats.org/drawingml/2006/spreadsheetDrawing">
      <xdr:col>6</xdr:col>
      <xdr:colOff>38100</xdr:colOff>
      <xdr:row>38</xdr:row>
      <xdr:rowOff>109855</xdr:rowOff>
    </xdr:to>
    <xdr:sp macro="" textlink="">
      <xdr:nvSpPr>
        <xdr:cNvPr id="81" name="楕円 80"/>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59055</xdr:rowOff>
    </xdr:from>
    <xdr:to xmlns:xdr="http://schemas.openxmlformats.org/drawingml/2006/spreadsheetDrawing">
      <xdr:col>10</xdr:col>
      <xdr:colOff>114300</xdr:colOff>
      <xdr:row>38</xdr:row>
      <xdr:rowOff>93345</xdr:rowOff>
    </xdr:to>
    <xdr:cxnSp macro="">
      <xdr:nvCxnSpPr>
        <xdr:cNvPr id="82" name="直線コネクタ 81"/>
        <xdr:cNvCxnSpPr/>
      </xdr:nvCxnSpPr>
      <xdr:spPr>
        <a:xfrm>
          <a:off x="1130300" y="65741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135890</xdr:rowOff>
    </xdr:from>
    <xdr:ext cx="405130" cy="259080"/>
    <xdr:sp macro="" textlink="">
      <xdr:nvSpPr>
        <xdr:cNvPr id="83" name="n_1aveValue【道路】&#10;有形固定資産減価償却率"/>
        <xdr:cNvSpPr txBox="1"/>
      </xdr:nvSpPr>
      <xdr:spPr>
        <a:xfrm>
          <a:off x="3582035" y="6308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124460</xdr:rowOff>
    </xdr:from>
    <xdr:ext cx="398145" cy="259080"/>
    <xdr:sp macro="" textlink="">
      <xdr:nvSpPr>
        <xdr:cNvPr id="84" name="n_2aveValue【道路】&#10;有形固定資産減価償却率"/>
        <xdr:cNvSpPr txBox="1"/>
      </xdr:nvSpPr>
      <xdr:spPr>
        <a:xfrm>
          <a:off x="2705735" y="629666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80645</xdr:rowOff>
    </xdr:from>
    <xdr:ext cx="398145" cy="259080"/>
    <xdr:sp macro="" textlink="">
      <xdr:nvSpPr>
        <xdr:cNvPr id="85" name="n_3aveValue【道路】&#10;有形固定資産減価償却率"/>
        <xdr:cNvSpPr txBox="1"/>
      </xdr:nvSpPr>
      <xdr:spPr>
        <a:xfrm>
          <a:off x="1816735" y="625284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59690</xdr:rowOff>
    </xdr:from>
    <xdr:ext cx="398145" cy="259080"/>
    <xdr:sp macro="" textlink="">
      <xdr:nvSpPr>
        <xdr:cNvPr id="86" name="n_4aveValue【道路】&#10;有形固定資産減価償却率"/>
        <xdr:cNvSpPr txBox="1"/>
      </xdr:nvSpPr>
      <xdr:spPr>
        <a:xfrm>
          <a:off x="927735" y="623189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19050</xdr:rowOff>
    </xdr:from>
    <xdr:ext cx="405130" cy="252095"/>
    <xdr:sp macro="" textlink="">
      <xdr:nvSpPr>
        <xdr:cNvPr id="87" name="n_1mainValue【道路】&#10;有形固定資産減価償却率"/>
        <xdr:cNvSpPr txBox="1"/>
      </xdr:nvSpPr>
      <xdr:spPr>
        <a:xfrm>
          <a:off x="3582035" y="670560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160020</xdr:rowOff>
    </xdr:from>
    <xdr:ext cx="398145" cy="259080"/>
    <xdr:sp macro="" textlink="">
      <xdr:nvSpPr>
        <xdr:cNvPr id="88" name="n_2mainValue【道路】&#10;有形固定資産減価償却率"/>
        <xdr:cNvSpPr txBox="1"/>
      </xdr:nvSpPr>
      <xdr:spPr>
        <a:xfrm>
          <a:off x="2705735" y="667512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135255</xdr:rowOff>
    </xdr:from>
    <xdr:ext cx="398145" cy="252095"/>
    <xdr:sp macro="" textlink="">
      <xdr:nvSpPr>
        <xdr:cNvPr id="89" name="n_3mainValue【道路】&#10;有形固定資産減価償却率"/>
        <xdr:cNvSpPr txBox="1"/>
      </xdr:nvSpPr>
      <xdr:spPr>
        <a:xfrm>
          <a:off x="1816735" y="665035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100965</xdr:rowOff>
    </xdr:from>
    <xdr:ext cx="398145" cy="252095"/>
    <xdr:sp macro="" textlink="">
      <xdr:nvSpPr>
        <xdr:cNvPr id="90" name="n_4mainValue【道路】&#10;有形固定資産減価償却率"/>
        <xdr:cNvSpPr txBox="1"/>
      </xdr:nvSpPr>
      <xdr:spPr>
        <a:xfrm>
          <a:off x="927735" y="661606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6550" cy="225425"/>
    <xdr:sp macro="" textlink="">
      <xdr:nvSpPr>
        <xdr:cNvPr id="99" name="テキスト ボックス 98"/>
        <xdr:cNvSpPr txBox="1"/>
      </xdr:nvSpPr>
      <xdr:spPr>
        <a:xfrm>
          <a:off x="6565900" y="5143500"/>
          <a:ext cx="3365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0375" cy="259080"/>
    <xdr:sp macro="" textlink="">
      <xdr:nvSpPr>
        <xdr:cNvPr id="102" name="テキスト ボックス 101"/>
        <xdr:cNvSpPr txBox="1"/>
      </xdr:nvSpPr>
      <xdr:spPr>
        <a:xfrm>
          <a:off x="6136640" y="709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2095"/>
    <xdr:sp macro="" textlink="">
      <xdr:nvSpPr>
        <xdr:cNvPr id="104" name="テキスト ボックス 103"/>
        <xdr:cNvSpPr txBox="1"/>
      </xdr:nvSpPr>
      <xdr:spPr>
        <a:xfrm>
          <a:off x="6072505" y="671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2095"/>
    <xdr:sp macro="" textlink="">
      <xdr:nvSpPr>
        <xdr:cNvPr id="110" name="テキスト ボックス 109"/>
        <xdr:cNvSpPr txBox="1"/>
      </xdr:nvSpPr>
      <xdr:spPr>
        <a:xfrm>
          <a:off x="6072505" y="557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88645" cy="259080"/>
    <xdr:sp macro="" textlink="">
      <xdr:nvSpPr>
        <xdr:cNvPr id="112" name="テキスト ボックス 111"/>
        <xdr:cNvSpPr txBox="1"/>
      </xdr:nvSpPr>
      <xdr:spPr>
        <a:xfrm>
          <a:off x="6008370" y="519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110490</xdr:rowOff>
    </xdr:from>
    <xdr:to xmlns:xdr="http://schemas.openxmlformats.org/drawingml/2006/spreadsheetDrawing">
      <xdr:col>54</xdr:col>
      <xdr:colOff>189865</xdr:colOff>
      <xdr:row>42</xdr:row>
      <xdr:rowOff>27940</xdr:rowOff>
    </xdr:to>
    <xdr:cxnSp macro="">
      <xdr:nvCxnSpPr>
        <xdr:cNvPr id="114" name="直線コネクタ 113"/>
        <xdr:cNvCxnSpPr/>
      </xdr:nvCxnSpPr>
      <xdr:spPr>
        <a:xfrm flipV="1">
          <a:off x="10476865" y="576834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31750</xdr:rowOff>
    </xdr:from>
    <xdr:ext cx="469900" cy="252095"/>
    <xdr:sp macro="" textlink="">
      <xdr:nvSpPr>
        <xdr:cNvPr id="115" name="【道路】&#10;一人当たり延長最小値テキスト"/>
        <xdr:cNvSpPr txBox="1"/>
      </xdr:nvSpPr>
      <xdr:spPr>
        <a:xfrm>
          <a:off x="10515600" y="72326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27940</xdr:rowOff>
    </xdr:from>
    <xdr:to xmlns:xdr="http://schemas.openxmlformats.org/drawingml/2006/spreadsheetDrawing">
      <xdr:col>55</xdr:col>
      <xdr:colOff>88900</xdr:colOff>
      <xdr:row>42</xdr:row>
      <xdr:rowOff>27940</xdr:rowOff>
    </xdr:to>
    <xdr:cxnSp macro="">
      <xdr:nvCxnSpPr>
        <xdr:cNvPr id="116" name="直線コネクタ 115"/>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57150</xdr:rowOff>
    </xdr:from>
    <xdr:ext cx="534670" cy="259080"/>
    <xdr:sp macro="" textlink="">
      <xdr:nvSpPr>
        <xdr:cNvPr id="117" name="【道路】&#10;一人当たり延長最大値テキスト"/>
        <xdr:cNvSpPr txBox="1"/>
      </xdr:nvSpPr>
      <xdr:spPr>
        <a:xfrm>
          <a:off x="105156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110490</xdr:rowOff>
    </xdr:from>
    <xdr:to xmlns:xdr="http://schemas.openxmlformats.org/drawingml/2006/spreadsheetDrawing">
      <xdr:col>55</xdr:col>
      <xdr:colOff>88900</xdr:colOff>
      <xdr:row>33</xdr:row>
      <xdr:rowOff>110490</xdr:rowOff>
    </xdr:to>
    <xdr:cxnSp macro="">
      <xdr:nvCxnSpPr>
        <xdr:cNvPr id="118" name="直線コネクタ 117"/>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162560</xdr:rowOff>
    </xdr:from>
    <xdr:ext cx="534670" cy="259080"/>
    <xdr:sp macro="" textlink="">
      <xdr:nvSpPr>
        <xdr:cNvPr id="119" name="【道路】&#10;一人当たり延長平均値テキスト"/>
        <xdr:cNvSpPr txBox="1"/>
      </xdr:nvSpPr>
      <xdr:spPr>
        <a:xfrm>
          <a:off x="10515600" y="6506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20" name="フローチャート: 判断 119"/>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149860</xdr:rowOff>
    </xdr:from>
    <xdr:to xmlns:xdr="http://schemas.openxmlformats.org/drawingml/2006/spreadsheetDrawing">
      <xdr:col>50</xdr:col>
      <xdr:colOff>165100</xdr:colOff>
      <xdr:row>39</xdr:row>
      <xdr:rowOff>80010</xdr:rowOff>
    </xdr:to>
    <xdr:sp macro="" textlink="">
      <xdr:nvSpPr>
        <xdr:cNvPr id="121" name="フローチャート: 判断 120"/>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163195</xdr:rowOff>
    </xdr:from>
    <xdr:to xmlns:xdr="http://schemas.openxmlformats.org/drawingml/2006/spreadsheetDrawing">
      <xdr:col>46</xdr:col>
      <xdr:colOff>38100</xdr:colOff>
      <xdr:row>39</xdr:row>
      <xdr:rowOff>93345</xdr:rowOff>
    </xdr:to>
    <xdr:sp macro="" textlink="">
      <xdr:nvSpPr>
        <xdr:cNvPr id="122" name="フローチャート: 判断 121"/>
        <xdr:cNvSpPr/>
      </xdr:nvSpPr>
      <xdr:spPr>
        <a:xfrm>
          <a:off x="8699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21590</xdr:rowOff>
    </xdr:from>
    <xdr:to xmlns:xdr="http://schemas.openxmlformats.org/drawingml/2006/spreadsheetDrawing">
      <xdr:col>41</xdr:col>
      <xdr:colOff>101600</xdr:colOff>
      <xdr:row>39</xdr:row>
      <xdr:rowOff>123190</xdr:rowOff>
    </xdr:to>
    <xdr:sp macro="" textlink="">
      <xdr:nvSpPr>
        <xdr:cNvPr id="123" name="フローチャート: 判断 122"/>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32385</xdr:rowOff>
    </xdr:from>
    <xdr:to xmlns:xdr="http://schemas.openxmlformats.org/drawingml/2006/spreadsheetDrawing">
      <xdr:col>36</xdr:col>
      <xdr:colOff>165100</xdr:colOff>
      <xdr:row>39</xdr:row>
      <xdr:rowOff>133985</xdr:rowOff>
    </xdr:to>
    <xdr:sp macro="" textlink="">
      <xdr:nvSpPr>
        <xdr:cNvPr id="124" name="フローチャート: 判断 123"/>
        <xdr:cNvSpPr/>
      </xdr:nvSpPr>
      <xdr:spPr>
        <a:xfrm>
          <a:off x="6921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9525</xdr:rowOff>
    </xdr:from>
    <xdr:to xmlns:xdr="http://schemas.openxmlformats.org/drawingml/2006/spreadsheetDrawing">
      <xdr:col>55</xdr:col>
      <xdr:colOff>50800</xdr:colOff>
      <xdr:row>39</xdr:row>
      <xdr:rowOff>111125</xdr:rowOff>
    </xdr:to>
    <xdr:sp macro="" textlink="">
      <xdr:nvSpPr>
        <xdr:cNvPr id="130" name="楕円 129"/>
        <xdr:cNvSpPr/>
      </xdr:nvSpPr>
      <xdr:spPr>
        <a:xfrm>
          <a:off x="10426700" y="66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159385</xdr:rowOff>
    </xdr:from>
    <xdr:ext cx="534670" cy="258445"/>
    <xdr:sp macro="" textlink="">
      <xdr:nvSpPr>
        <xdr:cNvPr id="131" name="【道路】&#10;一人当たり延長該当値テキスト"/>
        <xdr:cNvSpPr txBox="1"/>
      </xdr:nvSpPr>
      <xdr:spPr>
        <a:xfrm>
          <a:off x="10515600" y="6674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17780</xdr:rowOff>
    </xdr:from>
    <xdr:to xmlns:xdr="http://schemas.openxmlformats.org/drawingml/2006/spreadsheetDrawing">
      <xdr:col>50</xdr:col>
      <xdr:colOff>165100</xdr:colOff>
      <xdr:row>39</xdr:row>
      <xdr:rowOff>119380</xdr:rowOff>
    </xdr:to>
    <xdr:sp macro="" textlink="">
      <xdr:nvSpPr>
        <xdr:cNvPr id="132" name="楕円 131"/>
        <xdr:cNvSpPr/>
      </xdr:nvSpPr>
      <xdr:spPr>
        <a:xfrm>
          <a:off x="9588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60325</xdr:rowOff>
    </xdr:from>
    <xdr:to xmlns:xdr="http://schemas.openxmlformats.org/drawingml/2006/spreadsheetDrawing">
      <xdr:col>55</xdr:col>
      <xdr:colOff>0</xdr:colOff>
      <xdr:row>39</xdr:row>
      <xdr:rowOff>68580</xdr:rowOff>
    </xdr:to>
    <xdr:cxnSp macro="">
      <xdr:nvCxnSpPr>
        <xdr:cNvPr id="133" name="直線コネクタ 132"/>
        <xdr:cNvCxnSpPr/>
      </xdr:nvCxnSpPr>
      <xdr:spPr>
        <a:xfrm flipV="1">
          <a:off x="9639300" y="67468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31115</xdr:rowOff>
    </xdr:from>
    <xdr:to xmlns:xdr="http://schemas.openxmlformats.org/drawingml/2006/spreadsheetDrawing">
      <xdr:col>46</xdr:col>
      <xdr:colOff>38100</xdr:colOff>
      <xdr:row>39</xdr:row>
      <xdr:rowOff>132715</xdr:rowOff>
    </xdr:to>
    <xdr:sp macro="" textlink="">
      <xdr:nvSpPr>
        <xdr:cNvPr id="134" name="楕円 133"/>
        <xdr:cNvSpPr/>
      </xdr:nvSpPr>
      <xdr:spPr>
        <a:xfrm>
          <a:off x="8699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68580</xdr:rowOff>
    </xdr:from>
    <xdr:to xmlns:xdr="http://schemas.openxmlformats.org/drawingml/2006/spreadsheetDrawing">
      <xdr:col>50</xdr:col>
      <xdr:colOff>114300</xdr:colOff>
      <xdr:row>39</xdr:row>
      <xdr:rowOff>81915</xdr:rowOff>
    </xdr:to>
    <xdr:cxnSp macro="">
      <xdr:nvCxnSpPr>
        <xdr:cNvPr id="135" name="直線コネクタ 134"/>
        <xdr:cNvCxnSpPr/>
      </xdr:nvCxnSpPr>
      <xdr:spPr>
        <a:xfrm flipV="1">
          <a:off x="8750300" y="67551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40640</xdr:rowOff>
    </xdr:from>
    <xdr:to xmlns:xdr="http://schemas.openxmlformats.org/drawingml/2006/spreadsheetDrawing">
      <xdr:col>41</xdr:col>
      <xdr:colOff>101600</xdr:colOff>
      <xdr:row>39</xdr:row>
      <xdr:rowOff>142240</xdr:rowOff>
    </xdr:to>
    <xdr:sp macro="" textlink="">
      <xdr:nvSpPr>
        <xdr:cNvPr id="136" name="楕円 135"/>
        <xdr:cNvSpPr/>
      </xdr:nvSpPr>
      <xdr:spPr>
        <a:xfrm>
          <a:off x="7810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81915</xdr:rowOff>
    </xdr:from>
    <xdr:to xmlns:xdr="http://schemas.openxmlformats.org/drawingml/2006/spreadsheetDrawing">
      <xdr:col>45</xdr:col>
      <xdr:colOff>177800</xdr:colOff>
      <xdr:row>39</xdr:row>
      <xdr:rowOff>91440</xdr:rowOff>
    </xdr:to>
    <xdr:cxnSp macro="">
      <xdr:nvCxnSpPr>
        <xdr:cNvPr id="137" name="直線コネクタ 136"/>
        <xdr:cNvCxnSpPr/>
      </xdr:nvCxnSpPr>
      <xdr:spPr>
        <a:xfrm flipV="1">
          <a:off x="7861300" y="67684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49530</xdr:rowOff>
    </xdr:from>
    <xdr:to xmlns:xdr="http://schemas.openxmlformats.org/drawingml/2006/spreadsheetDrawing">
      <xdr:col>36</xdr:col>
      <xdr:colOff>165100</xdr:colOff>
      <xdr:row>39</xdr:row>
      <xdr:rowOff>151130</xdr:rowOff>
    </xdr:to>
    <xdr:sp macro="" textlink="">
      <xdr:nvSpPr>
        <xdr:cNvPr id="138" name="楕円 137"/>
        <xdr:cNvSpPr/>
      </xdr:nvSpPr>
      <xdr:spPr>
        <a:xfrm>
          <a:off x="69215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91440</xdr:rowOff>
    </xdr:from>
    <xdr:to xmlns:xdr="http://schemas.openxmlformats.org/drawingml/2006/spreadsheetDrawing">
      <xdr:col>41</xdr:col>
      <xdr:colOff>50800</xdr:colOff>
      <xdr:row>39</xdr:row>
      <xdr:rowOff>100330</xdr:rowOff>
    </xdr:to>
    <xdr:cxnSp macro="">
      <xdr:nvCxnSpPr>
        <xdr:cNvPr id="139" name="直線コネクタ 138"/>
        <xdr:cNvCxnSpPr/>
      </xdr:nvCxnSpPr>
      <xdr:spPr>
        <a:xfrm flipV="1">
          <a:off x="6972300" y="67779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96520</xdr:rowOff>
    </xdr:from>
    <xdr:ext cx="534670" cy="259080"/>
    <xdr:sp macro="" textlink="">
      <xdr:nvSpPr>
        <xdr:cNvPr id="140" name="n_1aveValue【道路】&#10;一人当たり延長"/>
        <xdr:cNvSpPr txBox="1"/>
      </xdr:nvSpPr>
      <xdr:spPr>
        <a:xfrm>
          <a:off x="9359265" y="644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109855</xdr:rowOff>
    </xdr:from>
    <xdr:ext cx="527685" cy="252095"/>
    <xdr:sp macro="" textlink="">
      <xdr:nvSpPr>
        <xdr:cNvPr id="141" name="n_2aveValue【道路】&#10;一人当たり延長"/>
        <xdr:cNvSpPr txBox="1"/>
      </xdr:nvSpPr>
      <xdr:spPr>
        <a:xfrm>
          <a:off x="8482965" y="64535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139700</xdr:rowOff>
    </xdr:from>
    <xdr:ext cx="527685" cy="259080"/>
    <xdr:sp macro="" textlink="">
      <xdr:nvSpPr>
        <xdr:cNvPr id="142" name="n_3aveValue【道路】&#10;一人当たり延長"/>
        <xdr:cNvSpPr txBox="1"/>
      </xdr:nvSpPr>
      <xdr:spPr>
        <a:xfrm>
          <a:off x="7593965" y="6483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150495</xdr:rowOff>
    </xdr:from>
    <xdr:ext cx="527685" cy="259080"/>
    <xdr:sp macro="" textlink="">
      <xdr:nvSpPr>
        <xdr:cNvPr id="143" name="n_4aveValue【道路】&#10;一人当たり延長"/>
        <xdr:cNvSpPr txBox="1"/>
      </xdr:nvSpPr>
      <xdr:spPr>
        <a:xfrm>
          <a:off x="6704965" y="64941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110490</xdr:rowOff>
    </xdr:from>
    <xdr:ext cx="534670" cy="252095"/>
    <xdr:sp macro="" textlink="">
      <xdr:nvSpPr>
        <xdr:cNvPr id="144" name="n_1mainValue【道路】&#10;一人当たり延長"/>
        <xdr:cNvSpPr txBox="1"/>
      </xdr:nvSpPr>
      <xdr:spPr>
        <a:xfrm>
          <a:off x="9359265" y="67970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123825</xdr:rowOff>
    </xdr:from>
    <xdr:ext cx="527685" cy="252095"/>
    <xdr:sp macro="" textlink="">
      <xdr:nvSpPr>
        <xdr:cNvPr id="145" name="n_2mainValue【道路】&#10;一人当たり延長"/>
        <xdr:cNvSpPr txBox="1"/>
      </xdr:nvSpPr>
      <xdr:spPr>
        <a:xfrm>
          <a:off x="8482965" y="68103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133350</xdr:rowOff>
    </xdr:from>
    <xdr:ext cx="527685" cy="252095"/>
    <xdr:sp macro="" textlink="">
      <xdr:nvSpPr>
        <xdr:cNvPr id="146" name="n_3mainValue【道路】&#10;一人当たり延長"/>
        <xdr:cNvSpPr txBox="1"/>
      </xdr:nvSpPr>
      <xdr:spPr>
        <a:xfrm>
          <a:off x="7593965" y="68199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142240</xdr:rowOff>
    </xdr:from>
    <xdr:ext cx="527685" cy="259080"/>
    <xdr:sp macro="" textlink="">
      <xdr:nvSpPr>
        <xdr:cNvPr id="147" name="n_4mainValue【道路】&#10;一人当たり延長"/>
        <xdr:cNvSpPr txBox="1"/>
      </xdr:nvSpPr>
      <xdr:spPr>
        <a:xfrm>
          <a:off x="6704965" y="6828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1465" cy="225425"/>
    <xdr:sp macro="" textlink="">
      <xdr:nvSpPr>
        <xdr:cNvPr id="156" name="テキスト ボックス 155"/>
        <xdr:cNvSpPr txBox="1"/>
      </xdr:nvSpPr>
      <xdr:spPr>
        <a:xfrm>
          <a:off x="723900" y="895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0375" cy="252095"/>
    <xdr:sp macro="" textlink="">
      <xdr:nvSpPr>
        <xdr:cNvPr id="158" name="テキスト ボックス 157"/>
        <xdr:cNvSpPr txBox="1"/>
      </xdr:nvSpPr>
      <xdr:spPr>
        <a:xfrm>
          <a:off x="294640" y="11287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0375" cy="259080"/>
    <xdr:sp macro="" textlink="">
      <xdr:nvSpPr>
        <xdr:cNvPr id="160" name="テキスト ボックス 159"/>
        <xdr:cNvSpPr txBox="1"/>
      </xdr:nvSpPr>
      <xdr:spPr>
        <a:xfrm>
          <a:off x="294640" y="109613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2095"/>
    <xdr:sp macro="" textlink="">
      <xdr:nvSpPr>
        <xdr:cNvPr id="164" name="テキスト ボックス 163"/>
        <xdr:cNvSpPr txBox="1"/>
      </xdr:nvSpPr>
      <xdr:spPr>
        <a:xfrm>
          <a:off x="358775" y="1030795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2095"/>
    <xdr:sp macro="" textlink="">
      <xdr:nvSpPr>
        <xdr:cNvPr id="168" name="テキスト ボックス 167"/>
        <xdr:cNvSpPr txBox="1"/>
      </xdr:nvSpPr>
      <xdr:spPr>
        <a:xfrm>
          <a:off x="358775" y="965517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2105" cy="259080"/>
    <xdr:sp macro="" textlink="">
      <xdr:nvSpPr>
        <xdr:cNvPr id="170" name="テキスト ボックス 169"/>
        <xdr:cNvSpPr txBox="1"/>
      </xdr:nvSpPr>
      <xdr:spPr>
        <a:xfrm>
          <a:off x="422910" y="932815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122555</xdr:rowOff>
    </xdr:from>
    <xdr:to xmlns:xdr="http://schemas.openxmlformats.org/drawingml/2006/spreadsheetDrawing">
      <xdr:col>24</xdr:col>
      <xdr:colOff>62865</xdr:colOff>
      <xdr:row>64</xdr:row>
      <xdr:rowOff>29210</xdr:rowOff>
    </xdr:to>
    <xdr:cxnSp macro="">
      <xdr:nvCxnSpPr>
        <xdr:cNvPr id="173" name="直線コネクタ 172"/>
        <xdr:cNvCxnSpPr/>
      </xdr:nvCxnSpPr>
      <xdr:spPr>
        <a:xfrm flipV="1">
          <a:off x="4634865" y="955230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33020</xdr:rowOff>
    </xdr:from>
    <xdr:ext cx="405130" cy="259080"/>
    <xdr:sp macro="" textlink="">
      <xdr:nvSpPr>
        <xdr:cNvPr id="174" name="【橋りょう・トンネル】&#10;有形固定資産減価償却率最小値テキスト"/>
        <xdr:cNvSpPr txBox="1"/>
      </xdr:nvSpPr>
      <xdr:spPr>
        <a:xfrm>
          <a:off x="4673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29210</xdr:rowOff>
    </xdr:from>
    <xdr:to xmlns:xdr="http://schemas.openxmlformats.org/drawingml/2006/spreadsheetDrawing">
      <xdr:col>24</xdr:col>
      <xdr:colOff>152400</xdr:colOff>
      <xdr:row>64</xdr:row>
      <xdr:rowOff>29210</xdr:rowOff>
    </xdr:to>
    <xdr:cxnSp macro="">
      <xdr:nvCxnSpPr>
        <xdr:cNvPr id="175" name="直線コネクタ 174"/>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69215</xdr:rowOff>
    </xdr:from>
    <xdr:ext cx="340360" cy="259080"/>
    <xdr:sp macro="" textlink="">
      <xdr:nvSpPr>
        <xdr:cNvPr id="176" name="【橋りょう・トンネル】&#10;有形固定資産減価償却率最大値テキスト"/>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122555</xdr:rowOff>
    </xdr:from>
    <xdr:to xmlns:xdr="http://schemas.openxmlformats.org/drawingml/2006/spreadsheetDrawing">
      <xdr:col>24</xdr:col>
      <xdr:colOff>152400</xdr:colOff>
      <xdr:row>55</xdr:row>
      <xdr:rowOff>122555</xdr:rowOff>
    </xdr:to>
    <xdr:cxnSp macro="">
      <xdr:nvCxnSpPr>
        <xdr:cNvPr id="177" name="直線コネクタ 176"/>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162560</xdr:rowOff>
    </xdr:from>
    <xdr:ext cx="405130" cy="259080"/>
    <xdr:sp macro="" textlink="">
      <xdr:nvSpPr>
        <xdr:cNvPr id="178" name="【橋りょう・トンネル】&#10;有形固定資産減価償却率平均値テキスト"/>
        <xdr:cNvSpPr txBox="1"/>
      </xdr:nvSpPr>
      <xdr:spPr>
        <a:xfrm>
          <a:off x="4673600" y="10449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114300</xdr:rowOff>
    </xdr:to>
    <xdr:sp macro="" textlink="">
      <xdr:nvSpPr>
        <xdr:cNvPr id="179" name="フローチャート: 判断 178"/>
        <xdr:cNvSpPr/>
      </xdr:nvSpPr>
      <xdr:spPr>
        <a:xfrm>
          <a:off x="45847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80" name="フローチャート: 判断 179"/>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148590</xdr:rowOff>
    </xdr:from>
    <xdr:to xmlns:xdr="http://schemas.openxmlformats.org/drawingml/2006/spreadsheetDrawing">
      <xdr:col>15</xdr:col>
      <xdr:colOff>101600</xdr:colOff>
      <xdr:row>61</xdr:row>
      <xdr:rowOff>78740</xdr:rowOff>
    </xdr:to>
    <xdr:sp macro="" textlink="">
      <xdr:nvSpPr>
        <xdr:cNvPr id="181" name="フローチャート: 判断 180"/>
        <xdr:cNvSpPr/>
      </xdr:nvSpPr>
      <xdr:spPr>
        <a:xfrm>
          <a:off x="2857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115570</xdr:rowOff>
    </xdr:from>
    <xdr:to xmlns:xdr="http://schemas.openxmlformats.org/drawingml/2006/spreadsheetDrawing">
      <xdr:col>10</xdr:col>
      <xdr:colOff>165100</xdr:colOff>
      <xdr:row>61</xdr:row>
      <xdr:rowOff>45720</xdr:rowOff>
    </xdr:to>
    <xdr:sp macro="" textlink="">
      <xdr:nvSpPr>
        <xdr:cNvPr id="182" name="フローチャート: 判断 181"/>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111125</xdr:rowOff>
    </xdr:from>
    <xdr:to xmlns:xdr="http://schemas.openxmlformats.org/drawingml/2006/spreadsheetDrawing">
      <xdr:col>6</xdr:col>
      <xdr:colOff>38100</xdr:colOff>
      <xdr:row>61</xdr:row>
      <xdr:rowOff>41275</xdr:rowOff>
    </xdr:to>
    <xdr:sp macro="" textlink="">
      <xdr:nvSpPr>
        <xdr:cNvPr id="183" name="フローチャート: 判断 182"/>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2095"/>
    <xdr:sp macro="" textlink="">
      <xdr:nvSpPr>
        <xdr:cNvPr id="184" name="テキスト ボックス 183"/>
        <xdr:cNvSpPr txBox="1"/>
      </xdr:nvSpPr>
      <xdr:spPr>
        <a:xfrm>
          <a:off x="4445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2095"/>
    <xdr:sp macro="" textlink="">
      <xdr:nvSpPr>
        <xdr:cNvPr id="185" name="テキスト ボックス 184"/>
        <xdr:cNvSpPr txBox="1"/>
      </xdr:nvSpPr>
      <xdr:spPr>
        <a:xfrm>
          <a:off x="3606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2095"/>
    <xdr:sp macro="" textlink="">
      <xdr:nvSpPr>
        <xdr:cNvPr id="186" name="テキスト ボックス 185"/>
        <xdr:cNvSpPr txBox="1"/>
      </xdr:nvSpPr>
      <xdr:spPr>
        <a:xfrm>
          <a:off x="2717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2095"/>
    <xdr:sp macro="" textlink="">
      <xdr:nvSpPr>
        <xdr:cNvPr id="187" name="テキスト ボックス 186"/>
        <xdr:cNvSpPr txBox="1"/>
      </xdr:nvSpPr>
      <xdr:spPr>
        <a:xfrm>
          <a:off x="1828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2095"/>
    <xdr:sp macro="" textlink="">
      <xdr:nvSpPr>
        <xdr:cNvPr id="188" name="テキスト ボックス 187"/>
        <xdr:cNvSpPr txBox="1"/>
      </xdr:nvSpPr>
      <xdr:spPr>
        <a:xfrm>
          <a:off x="939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101600</xdr:rowOff>
    </xdr:to>
    <xdr:sp macro="" textlink="">
      <xdr:nvSpPr>
        <xdr:cNvPr id="189" name="楕円 188"/>
        <xdr:cNvSpPr/>
      </xdr:nvSpPr>
      <xdr:spPr>
        <a:xfrm>
          <a:off x="45847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22860</xdr:rowOff>
    </xdr:from>
    <xdr:ext cx="405130" cy="259080"/>
    <xdr:sp macro="" textlink="">
      <xdr:nvSpPr>
        <xdr:cNvPr id="190" name="【橋りょう・トンネル】&#10;有形固定資産減価償却率該当値テキスト"/>
        <xdr:cNvSpPr txBox="1"/>
      </xdr:nvSpPr>
      <xdr:spPr>
        <a:xfrm>
          <a:off x="4673600" y="10309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143510</xdr:rowOff>
    </xdr:from>
    <xdr:to xmlns:xdr="http://schemas.openxmlformats.org/drawingml/2006/spreadsheetDrawing">
      <xdr:col>20</xdr:col>
      <xdr:colOff>38100</xdr:colOff>
      <xdr:row>61</xdr:row>
      <xdr:rowOff>73660</xdr:rowOff>
    </xdr:to>
    <xdr:sp macro="" textlink="">
      <xdr:nvSpPr>
        <xdr:cNvPr id="191" name="楕円 190"/>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22860</xdr:rowOff>
    </xdr:from>
    <xdr:to xmlns:xdr="http://schemas.openxmlformats.org/drawingml/2006/spreadsheetDrawing">
      <xdr:col>24</xdr:col>
      <xdr:colOff>63500</xdr:colOff>
      <xdr:row>61</xdr:row>
      <xdr:rowOff>50800</xdr:rowOff>
    </xdr:to>
    <xdr:cxnSp macro="">
      <xdr:nvCxnSpPr>
        <xdr:cNvPr id="192" name="直線コネクタ 191"/>
        <xdr:cNvCxnSpPr/>
      </xdr:nvCxnSpPr>
      <xdr:spPr>
        <a:xfrm>
          <a:off x="3797300" y="104813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117475</xdr:rowOff>
    </xdr:from>
    <xdr:to xmlns:xdr="http://schemas.openxmlformats.org/drawingml/2006/spreadsheetDrawing">
      <xdr:col>15</xdr:col>
      <xdr:colOff>101600</xdr:colOff>
      <xdr:row>61</xdr:row>
      <xdr:rowOff>47625</xdr:rowOff>
    </xdr:to>
    <xdr:sp macro="" textlink="">
      <xdr:nvSpPr>
        <xdr:cNvPr id="193" name="楕円 192"/>
        <xdr:cNvSpPr/>
      </xdr:nvSpPr>
      <xdr:spPr>
        <a:xfrm>
          <a:off x="285750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168275</xdr:rowOff>
    </xdr:from>
    <xdr:to xmlns:xdr="http://schemas.openxmlformats.org/drawingml/2006/spreadsheetDrawing">
      <xdr:col>19</xdr:col>
      <xdr:colOff>177800</xdr:colOff>
      <xdr:row>61</xdr:row>
      <xdr:rowOff>22860</xdr:rowOff>
    </xdr:to>
    <xdr:cxnSp macro="">
      <xdr:nvCxnSpPr>
        <xdr:cNvPr id="194" name="直線コネクタ 193"/>
        <xdr:cNvCxnSpPr/>
      </xdr:nvCxnSpPr>
      <xdr:spPr>
        <a:xfrm>
          <a:off x="2908300" y="104552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95885</xdr:rowOff>
    </xdr:from>
    <xdr:to xmlns:xdr="http://schemas.openxmlformats.org/drawingml/2006/spreadsheetDrawing">
      <xdr:col>10</xdr:col>
      <xdr:colOff>165100</xdr:colOff>
      <xdr:row>61</xdr:row>
      <xdr:rowOff>26035</xdr:rowOff>
    </xdr:to>
    <xdr:sp macro="" textlink="">
      <xdr:nvSpPr>
        <xdr:cNvPr id="195" name="楕円 194"/>
        <xdr:cNvSpPr/>
      </xdr:nvSpPr>
      <xdr:spPr>
        <a:xfrm>
          <a:off x="1968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146685</xdr:rowOff>
    </xdr:from>
    <xdr:to xmlns:xdr="http://schemas.openxmlformats.org/drawingml/2006/spreadsheetDrawing">
      <xdr:col>15</xdr:col>
      <xdr:colOff>50800</xdr:colOff>
      <xdr:row>60</xdr:row>
      <xdr:rowOff>168275</xdr:rowOff>
    </xdr:to>
    <xdr:cxnSp macro="">
      <xdr:nvCxnSpPr>
        <xdr:cNvPr id="196" name="直線コネクタ 195"/>
        <xdr:cNvCxnSpPr/>
      </xdr:nvCxnSpPr>
      <xdr:spPr>
        <a:xfrm>
          <a:off x="2019300" y="104336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71755</xdr:rowOff>
    </xdr:from>
    <xdr:to xmlns:xdr="http://schemas.openxmlformats.org/drawingml/2006/spreadsheetDrawing">
      <xdr:col>6</xdr:col>
      <xdr:colOff>38100</xdr:colOff>
      <xdr:row>61</xdr:row>
      <xdr:rowOff>1905</xdr:rowOff>
    </xdr:to>
    <xdr:sp macro="" textlink="">
      <xdr:nvSpPr>
        <xdr:cNvPr id="197" name="楕円 196"/>
        <xdr:cNvSpPr/>
      </xdr:nvSpPr>
      <xdr:spPr>
        <a:xfrm>
          <a:off x="10795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122555</xdr:rowOff>
    </xdr:from>
    <xdr:to xmlns:xdr="http://schemas.openxmlformats.org/drawingml/2006/spreadsheetDrawing">
      <xdr:col>10</xdr:col>
      <xdr:colOff>114300</xdr:colOff>
      <xdr:row>60</xdr:row>
      <xdr:rowOff>146685</xdr:rowOff>
    </xdr:to>
    <xdr:cxnSp macro="">
      <xdr:nvCxnSpPr>
        <xdr:cNvPr id="198" name="直線コネクタ 197"/>
        <xdr:cNvCxnSpPr/>
      </xdr:nvCxnSpPr>
      <xdr:spPr>
        <a:xfrm>
          <a:off x="1130300" y="104095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89535</xdr:rowOff>
    </xdr:from>
    <xdr:ext cx="405130" cy="252095"/>
    <xdr:sp macro="" textlink="">
      <xdr:nvSpPr>
        <xdr:cNvPr id="199" name="n_1aveValue【橋りょう・トンネル】&#10;有形固定資産減価償却率"/>
        <xdr:cNvSpPr txBox="1"/>
      </xdr:nvSpPr>
      <xdr:spPr>
        <a:xfrm>
          <a:off x="3582035" y="1054798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69850</xdr:rowOff>
    </xdr:from>
    <xdr:ext cx="398145" cy="259080"/>
    <xdr:sp macro="" textlink="">
      <xdr:nvSpPr>
        <xdr:cNvPr id="200" name="n_2aveValue【橋りょう・トンネル】&#10;有形固定資産減価償却率"/>
        <xdr:cNvSpPr txBox="1"/>
      </xdr:nvSpPr>
      <xdr:spPr>
        <a:xfrm>
          <a:off x="2705735" y="1052830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36830</xdr:rowOff>
    </xdr:from>
    <xdr:ext cx="398145" cy="259080"/>
    <xdr:sp macro="" textlink="">
      <xdr:nvSpPr>
        <xdr:cNvPr id="201" name="n_3aveValue【橋りょう・トンネル】&#10;有形固定資産減価償却率"/>
        <xdr:cNvSpPr txBox="1"/>
      </xdr:nvSpPr>
      <xdr:spPr>
        <a:xfrm>
          <a:off x="1816735" y="1049528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32385</xdr:rowOff>
    </xdr:from>
    <xdr:ext cx="398145" cy="252095"/>
    <xdr:sp macro="" textlink="">
      <xdr:nvSpPr>
        <xdr:cNvPr id="202" name="n_4aveValue【橋りょう・トンネル】&#10;有形固定資産減価償却率"/>
        <xdr:cNvSpPr txBox="1"/>
      </xdr:nvSpPr>
      <xdr:spPr>
        <a:xfrm>
          <a:off x="927735" y="1049083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90170</xdr:rowOff>
    </xdr:from>
    <xdr:ext cx="405130" cy="259080"/>
    <xdr:sp macro="" textlink="">
      <xdr:nvSpPr>
        <xdr:cNvPr id="203" name="n_1mainValue【橋りょう・トンネル】&#10;有形固定資産減価償却率"/>
        <xdr:cNvSpPr txBox="1"/>
      </xdr:nvSpPr>
      <xdr:spPr>
        <a:xfrm>
          <a:off x="3582035" y="10205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64135</xdr:rowOff>
    </xdr:from>
    <xdr:ext cx="398145" cy="252095"/>
    <xdr:sp macro="" textlink="">
      <xdr:nvSpPr>
        <xdr:cNvPr id="204" name="n_2mainValue【橋りょう・トンネル】&#10;有形固定資産減価償却率"/>
        <xdr:cNvSpPr txBox="1"/>
      </xdr:nvSpPr>
      <xdr:spPr>
        <a:xfrm>
          <a:off x="2705735" y="1017968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42545</xdr:rowOff>
    </xdr:from>
    <xdr:ext cx="398145" cy="252095"/>
    <xdr:sp macro="" textlink="">
      <xdr:nvSpPr>
        <xdr:cNvPr id="205" name="n_3mainValue【橋りょう・トンネル】&#10;有形固定資産減価償却率"/>
        <xdr:cNvSpPr txBox="1"/>
      </xdr:nvSpPr>
      <xdr:spPr>
        <a:xfrm>
          <a:off x="1816735" y="1015809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18415</xdr:rowOff>
    </xdr:from>
    <xdr:ext cx="398145" cy="252095"/>
    <xdr:sp macro="" textlink="">
      <xdr:nvSpPr>
        <xdr:cNvPr id="206" name="n_4mainValue【橋りょう・トンネル】&#10;有形固定資産減価償却率"/>
        <xdr:cNvSpPr txBox="1"/>
      </xdr:nvSpPr>
      <xdr:spPr>
        <a:xfrm>
          <a:off x="927735" y="1013396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2900" cy="225425"/>
    <xdr:sp macro="" textlink="">
      <xdr:nvSpPr>
        <xdr:cNvPr id="215" name="テキスト ボックス 214"/>
        <xdr:cNvSpPr txBox="1"/>
      </xdr:nvSpPr>
      <xdr:spPr>
        <a:xfrm>
          <a:off x="6565900" y="895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1935" cy="259080"/>
    <xdr:sp macro="" textlink="">
      <xdr:nvSpPr>
        <xdr:cNvPr id="218" name="テキスト ボックス 217"/>
        <xdr:cNvSpPr txBox="1"/>
      </xdr:nvSpPr>
      <xdr:spPr>
        <a:xfrm>
          <a:off x="6355080" y="1090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88645" cy="259080"/>
    <xdr:sp macro="" textlink="">
      <xdr:nvSpPr>
        <xdr:cNvPr id="220" name="テキスト ボックス 219"/>
        <xdr:cNvSpPr txBox="1"/>
      </xdr:nvSpPr>
      <xdr:spPr>
        <a:xfrm>
          <a:off x="6008370" y="1052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78815" cy="252095"/>
    <xdr:sp macro="" textlink="">
      <xdr:nvSpPr>
        <xdr:cNvPr id="222" name="テキスト ボックス 221"/>
        <xdr:cNvSpPr txBox="1"/>
      </xdr:nvSpPr>
      <xdr:spPr>
        <a:xfrm>
          <a:off x="5918200" y="101447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78815" cy="259080"/>
    <xdr:sp macro="" textlink="">
      <xdr:nvSpPr>
        <xdr:cNvPr id="224" name="テキスト ボックス 223"/>
        <xdr:cNvSpPr txBox="1"/>
      </xdr:nvSpPr>
      <xdr:spPr>
        <a:xfrm>
          <a:off x="5918200" y="9763760"/>
          <a:ext cx="67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78815" cy="259080"/>
    <xdr:sp macro="" textlink="">
      <xdr:nvSpPr>
        <xdr:cNvPr id="226" name="テキスト ボックス 225"/>
        <xdr:cNvSpPr txBox="1"/>
      </xdr:nvSpPr>
      <xdr:spPr>
        <a:xfrm>
          <a:off x="5918200" y="9382760"/>
          <a:ext cx="67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78815" cy="252095"/>
    <xdr:sp macro="" textlink="">
      <xdr:nvSpPr>
        <xdr:cNvPr id="228" name="テキスト ボックス 227"/>
        <xdr:cNvSpPr txBox="1"/>
      </xdr:nvSpPr>
      <xdr:spPr>
        <a:xfrm>
          <a:off x="5918200" y="90017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112395</xdr:rowOff>
    </xdr:from>
    <xdr:to xmlns:xdr="http://schemas.openxmlformats.org/drawingml/2006/spreadsheetDrawing">
      <xdr:col>54</xdr:col>
      <xdr:colOff>189865</xdr:colOff>
      <xdr:row>64</xdr:row>
      <xdr:rowOff>68580</xdr:rowOff>
    </xdr:to>
    <xdr:cxnSp macro="">
      <xdr:nvCxnSpPr>
        <xdr:cNvPr id="230" name="直線コネクタ 229"/>
        <xdr:cNvCxnSpPr/>
      </xdr:nvCxnSpPr>
      <xdr:spPr>
        <a:xfrm flipV="1">
          <a:off x="10476865" y="97135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72390</xdr:rowOff>
    </xdr:from>
    <xdr:ext cx="534670" cy="259080"/>
    <xdr:sp macro="" textlink="">
      <xdr:nvSpPr>
        <xdr:cNvPr id="231" name="【橋りょう・トンネル】&#10;一人当たり有形固定資産（償却資産）額最小値テキスト"/>
        <xdr:cNvSpPr txBox="1"/>
      </xdr:nvSpPr>
      <xdr:spPr>
        <a:xfrm>
          <a:off x="10515600" y="1104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68580</xdr:rowOff>
    </xdr:from>
    <xdr:to xmlns:xdr="http://schemas.openxmlformats.org/drawingml/2006/spreadsheetDrawing">
      <xdr:col>55</xdr:col>
      <xdr:colOff>88900</xdr:colOff>
      <xdr:row>64</xdr:row>
      <xdr:rowOff>68580</xdr:rowOff>
    </xdr:to>
    <xdr:cxnSp macro="">
      <xdr:nvCxnSpPr>
        <xdr:cNvPr id="232" name="直線コネクタ 231"/>
        <xdr:cNvCxnSpPr/>
      </xdr:nvCxnSpPr>
      <xdr:spPr>
        <a:xfrm>
          <a:off x="10388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59055</xdr:rowOff>
    </xdr:from>
    <xdr:ext cx="690245" cy="259080"/>
    <xdr:sp macro="" textlink="">
      <xdr:nvSpPr>
        <xdr:cNvPr id="233" name="【橋りょう・トンネル】&#10;一人当たり有形固定資産（償却資産）額最大値テキスト"/>
        <xdr:cNvSpPr txBox="1"/>
      </xdr:nvSpPr>
      <xdr:spPr>
        <a:xfrm>
          <a:off x="10515600" y="9488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112395</xdr:rowOff>
    </xdr:from>
    <xdr:to xmlns:xdr="http://schemas.openxmlformats.org/drawingml/2006/spreadsheetDrawing">
      <xdr:col>55</xdr:col>
      <xdr:colOff>88900</xdr:colOff>
      <xdr:row>56</xdr:row>
      <xdr:rowOff>112395</xdr:rowOff>
    </xdr:to>
    <xdr:cxnSp macro="">
      <xdr:nvCxnSpPr>
        <xdr:cNvPr id="234" name="直線コネクタ 233"/>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86360</xdr:rowOff>
    </xdr:from>
    <xdr:ext cx="598805" cy="252095"/>
    <xdr:sp macro="" textlink="">
      <xdr:nvSpPr>
        <xdr:cNvPr id="235" name="【橋りょう・トンネル】&#10;一人当たり有形固定資産（償却資産）額平均値テキスト"/>
        <xdr:cNvSpPr txBox="1"/>
      </xdr:nvSpPr>
      <xdr:spPr>
        <a:xfrm>
          <a:off x="10515600" y="1054481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63500</xdr:rowOff>
    </xdr:from>
    <xdr:to xmlns:xdr="http://schemas.openxmlformats.org/drawingml/2006/spreadsheetDrawing">
      <xdr:col>55</xdr:col>
      <xdr:colOff>50800</xdr:colOff>
      <xdr:row>62</xdr:row>
      <xdr:rowOff>164465</xdr:rowOff>
    </xdr:to>
    <xdr:sp macro="" textlink="">
      <xdr:nvSpPr>
        <xdr:cNvPr id="236" name="フローチャート: 判断 235"/>
        <xdr:cNvSpPr/>
      </xdr:nvSpPr>
      <xdr:spPr>
        <a:xfrm>
          <a:off x="10426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71120</xdr:rowOff>
    </xdr:from>
    <xdr:to xmlns:xdr="http://schemas.openxmlformats.org/drawingml/2006/spreadsheetDrawing">
      <xdr:col>50</xdr:col>
      <xdr:colOff>165100</xdr:colOff>
      <xdr:row>63</xdr:row>
      <xdr:rowOff>1270</xdr:rowOff>
    </xdr:to>
    <xdr:sp macro="" textlink="">
      <xdr:nvSpPr>
        <xdr:cNvPr id="237" name="フローチャート: 判断 236"/>
        <xdr:cNvSpPr/>
      </xdr:nvSpPr>
      <xdr:spPr>
        <a:xfrm>
          <a:off x="9588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80010</xdr:rowOff>
    </xdr:from>
    <xdr:to xmlns:xdr="http://schemas.openxmlformats.org/drawingml/2006/spreadsheetDrawing">
      <xdr:col>46</xdr:col>
      <xdr:colOff>38100</xdr:colOff>
      <xdr:row>63</xdr:row>
      <xdr:rowOff>10160</xdr:rowOff>
    </xdr:to>
    <xdr:sp macro="" textlink="">
      <xdr:nvSpPr>
        <xdr:cNvPr id="238" name="フローチャート: 判断 237"/>
        <xdr:cNvSpPr/>
      </xdr:nvSpPr>
      <xdr:spPr>
        <a:xfrm>
          <a:off x="8699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90170</xdr:rowOff>
    </xdr:from>
    <xdr:to xmlns:xdr="http://schemas.openxmlformats.org/drawingml/2006/spreadsheetDrawing">
      <xdr:col>41</xdr:col>
      <xdr:colOff>101600</xdr:colOff>
      <xdr:row>63</xdr:row>
      <xdr:rowOff>20320</xdr:rowOff>
    </xdr:to>
    <xdr:sp macro="" textlink="">
      <xdr:nvSpPr>
        <xdr:cNvPr id="239" name="フローチャート: 判断 238"/>
        <xdr:cNvSpPr/>
      </xdr:nvSpPr>
      <xdr:spPr>
        <a:xfrm>
          <a:off x="7810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90805</xdr:rowOff>
    </xdr:from>
    <xdr:to xmlns:xdr="http://schemas.openxmlformats.org/drawingml/2006/spreadsheetDrawing">
      <xdr:col>36</xdr:col>
      <xdr:colOff>165100</xdr:colOff>
      <xdr:row>63</xdr:row>
      <xdr:rowOff>20955</xdr:rowOff>
    </xdr:to>
    <xdr:sp macro="" textlink="">
      <xdr:nvSpPr>
        <xdr:cNvPr id="240" name="フローチャート: 判断 239"/>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2095"/>
    <xdr:sp macro="" textlink="">
      <xdr:nvSpPr>
        <xdr:cNvPr id="241" name="テキスト ボックス 240"/>
        <xdr:cNvSpPr txBox="1"/>
      </xdr:nvSpPr>
      <xdr:spPr>
        <a:xfrm>
          <a:off x="10287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2095"/>
    <xdr:sp macro="" textlink="">
      <xdr:nvSpPr>
        <xdr:cNvPr id="242" name="テキスト ボックス 241"/>
        <xdr:cNvSpPr txBox="1"/>
      </xdr:nvSpPr>
      <xdr:spPr>
        <a:xfrm>
          <a:off x="9448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2095"/>
    <xdr:sp macro="" textlink="">
      <xdr:nvSpPr>
        <xdr:cNvPr id="243" name="テキスト ボックス 242"/>
        <xdr:cNvSpPr txBox="1"/>
      </xdr:nvSpPr>
      <xdr:spPr>
        <a:xfrm>
          <a:off x="8559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2095"/>
    <xdr:sp macro="" textlink="">
      <xdr:nvSpPr>
        <xdr:cNvPr id="244" name="テキスト ボックス 243"/>
        <xdr:cNvSpPr txBox="1"/>
      </xdr:nvSpPr>
      <xdr:spPr>
        <a:xfrm>
          <a:off x="7670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2095"/>
    <xdr:sp macro="" textlink="">
      <xdr:nvSpPr>
        <xdr:cNvPr id="245" name="テキスト ボックス 244"/>
        <xdr:cNvSpPr txBox="1"/>
      </xdr:nvSpPr>
      <xdr:spPr>
        <a:xfrm>
          <a:off x="6781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154940</xdr:rowOff>
    </xdr:from>
    <xdr:to xmlns:xdr="http://schemas.openxmlformats.org/drawingml/2006/spreadsheetDrawing">
      <xdr:col>55</xdr:col>
      <xdr:colOff>50800</xdr:colOff>
      <xdr:row>63</xdr:row>
      <xdr:rowOff>85090</xdr:rowOff>
    </xdr:to>
    <xdr:sp macro="" textlink="">
      <xdr:nvSpPr>
        <xdr:cNvPr id="246" name="楕円 245"/>
        <xdr:cNvSpPr/>
      </xdr:nvSpPr>
      <xdr:spPr>
        <a:xfrm>
          <a:off x="10426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133350</xdr:rowOff>
    </xdr:from>
    <xdr:ext cx="598805" cy="252095"/>
    <xdr:sp macro="" textlink="">
      <xdr:nvSpPr>
        <xdr:cNvPr id="247" name="【橋りょう・トンネル】&#10;一人当たり有形固定資産（償却資産）額該当値テキスト"/>
        <xdr:cNvSpPr txBox="1"/>
      </xdr:nvSpPr>
      <xdr:spPr>
        <a:xfrm>
          <a:off x="10515600" y="1076325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158115</xdr:rowOff>
    </xdr:from>
    <xdr:to xmlns:xdr="http://schemas.openxmlformats.org/drawingml/2006/spreadsheetDrawing">
      <xdr:col>50</xdr:col>
      <xdr:colOff>165100</xdr:colOff>
      <xdr:row>63</xdr:row>
      <xdr:rowOff>88265</xdr:rowOff>
    </xdr:to>
    <xdr:sp macro="" textlink="">
      <xdr:nvSpPr>
        <xdr:cNvPr id="248" name="楕円 247"/>
        <xdr:cNvSpPr/>
      </xdr:nvSpPr>
      <xdr:spPr>
        <a:xfrm>
          <a:off x="9588500" y="107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34290</xdr:rowOff>
    </xdr:from>
    <xdr:to xmlns:xdr="http://schemas.openxmlformats.org/drawingml/2006/spreadsheetDrawing">
      <xdr:col>55</xdr:col>
      <xdr:colOff>0</xdr:colOff>
      <xdr:row>63</xdr:row>
      <xdr:rowOff>37465</xdr:rowOff>
    </xdr:to>
    <xdr:cxnSp macro="">
      <xdr:nvCxnSpPr>
        <xdr:cNvPr id="249" name="直線コネクタ 248"/>
        <xdr:cNvCxnSpPr/>
      </xdr:nvCxnSpPr>
      <xdr:spPr>
        <a:xfrm flipV="1">
          <a:off x="9639300" y="108356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161925</xdr:rowOff>
    </xdr:from>
    <xdr:to xmlns:xdr="http://schemas.openxmlformats.org/drawingml/2006/spreadsheetDrawing">
      <xdr:col>46</xdr:col>
      <xdr:colOff>38100</xdr:colOff>
      <xdr:row>63</xdr:row>
      <xdr:rowOff>92075</xdr:rowOff>
    </xdr:to>
    <xdr:sp macro="" textlink="">
      <xdr:nvSpPr>
        <xdr:cNvPr id="250" name="楕円 249"/>
        <xdr:cNvSpPr/>
      </xdr:nvSpPr>
      <xdr:spPr>
        <a:xfrm>
          <a:off x="8699500" y="107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37465</xdr:rowOff>
    </xdr:from>
    <xdr:to xmlns:xdr="http://schemas.openxmlformats.org/drawingml/2006/spreadsheetDrawing">
      <xdr:col>50</xdr:col>
      <xdr:colOff>114300</xdr:colOff>
      <xdr:row>63</xdr:row>
      <xdr:rowOff>41275</xdr:rowOff>
    </xdr:to>
    <xdr:cxnSp macro="">
      <xdr:nvCxnSpPr>
        <xdr:cNvPr id="251" name="直線コネクタ 250"/>
        <xdr:cNvCxnSpPr/>
      </xdr:nvCxnSpPr>
      <xdr:spPr>
        <a:xfrm flipV="1">
          <a:off x="8750300" y="108388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166370</xdr:rowOff>
    </xdr:from>
    <xdr:to xmlns:xdr="http://schemas.openxmlformats.org/drawingml/2006/spreadsheetDrawing">
      <xdr:col>41</xdr:col>
      <xdr:colOff>101600</xdr:colOff>
      <xdr:row>63</xdr:row>
      <xdr:rowOff>96520</xdr:rowOff>
    </xdr:to>
    <xdr:sp macro="" textlink="">
      <xdr:nvSpPr>
        <xdr:cNvPr id="252" name="楕円 251"/>
        <xdr:cNvSpPr/>
      </xdr:nvSpPr>
      <xdr:spPr>
        <a:xfrm>
          <a:off x="781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41275</xdr:rowOff>
    </xdr:from>
    <xdr:to xmlns:xdr="http://schemas.openxmlformats.org/drawingml/2006/spreadsheetDrawing">
      <xdr:col>45</xdr:col>
      <xdr:colOff>177800</xdr:colOff>
      <xdr:row>63</xdr:row>
      <xdr:rowOff>45720</xdr:rowOff>
    </xdr:to>
    <xdr:cxnSp macro="">
      <xdr:nvCxnSpPr>
        <xdr:cNvPr id="253" name="直線コネクタ 252"/>
        <xdr:cNvCxnSpPr/>
      </xdr:nvCxnSpPr>
      <xdr:spPr>
        <a:xfrm flipV="1">
          <a:off x="7861300" y="108426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170180</xdr:rowOff>
    </xdr:from>
    <xdr:to xmlns:xdr="http://schemas.openxmlformats.org/drawingml/2006/spreadsheetDrawing">
      <xdr:col>36</xdr:col>
      <xdr:colOff>165100</xdr:colOff>
      <xdr:row>63</xdr:row>
      <xdr:rowOff>100330</xdr:rowOff>
    </xdr:to>
    <xdr:sp macro="" textlink="">
      <xdr:nvSpPr>
        <xdr:cNvPr id="254" name="楕円 253"/>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45720</xdr:rowOff>
    </xdr:from>
    <xdr:to xmlns:xdr="http://schemas.openxmlformats.org/drawingml/2006/spreadsheetDrawing">
      <xdr:col>41</xdr:col>
      <xdr:colOff>50800</xdr:colOff>
      <xdr:row>63</xdr:row>
      <xdr:rowOff>49530</xdr:rowOff>
    </xdr:to>
    <xdr:cxnSp macro="">
      <xdr:nvCxnSpPr>
        <xdr:cNvPr id="255" name="直線コネクタ 254"/>
        <xdr:cNvCxnSpPr/>
      </xdr:nvCxnSpPr>
      <xdr:spPr>
        <a:xfrm flipV="1">
          <a:off x="6972300" y="108470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17780</xdr:rowOff>
    </xdr:from>
    <xdr:ext cx="591820" cy="252095"/>
    <xdr:sp macro="" textlink="">
      <xdr:nvSpPr>
        <xdr:cNvPr id="256" name="n_1aveValue【橋りょう・トンネル】&#10;一人当たり有形固定資産（償却資産）額"/>
        <xdr:cNvSpPr txBox="1"/>
      </xdr:nvSpPr>
      <xdr:spPr>
        <a:xfrm>
          <a:off x="9326880" y="1047623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26670</xdr:rowOff>
    </xdr:from>
    <xdr:ext cx="591820" cy="259080"/>
    <xdr:sp macro="" textlink="">
      <xdr:nvSpPr>
        <xdr:cNvPr id="257" name="n_2aveValue【橋りょう・トンネル】&#10;一人当たり有形固定資産（償却資産）額"/>
        <xdr:cNvSpPr txBox="1"/>
      </xdr:nvSpPr>
      <xdr:spPr>
        <a:xfrm>
          <a:off x="8450580" y="1048512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36830</xdr:rowOff>
    </xdr:from>
    <xdr:ext cx="591820" cy="259080"/>
    <xdr:sp macro="" textlink="">
      <xdr:nvSpPr>
        <xdr:cNvPr id="258" name="n_3aveValue【橋りょう・トンネル】&#10;一人当たり有形固定資産（償却資産）額"/>
        <xdr:cNvSpPr txBox="1"/>
      </xdr:nvSpPr>
      <xdr:spPr>
        <a:xfrm>
          <a:off x="7561580" y="104952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37465</xdr:rowOff>
    </xdr:from>
    <xdr:ext cx="591820" cy="259080"/>
    <xdr:sp macro="" textlink="">
      <xdr:nvSpPr>
        <xdr:cNvPr id="259" name="n_4aveValue【橋りょう・トンネル】&#10;一人当たり有形固定資産（償却資産）額"/>
        <xdr:cNvSpPr txBox="1"/>
      </xdr:nvSpPr>
      <xdr:spPr>
        <a:xfrm>
          <a:off x="6672580" y="1049591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79375</xdr:rowOff>
    </xdr:from>
    <xdr:ext cx="591820" cy="258445"/>
    <xdr:sp macro="" textlink="">
      <xdr:nvSpPr>
        <xdr:cNvPr id="260" name="n_1mainValue【橋りょう・トンネル】&#10;一人当たり有形固定資産（償却資産）額"/>
        <xdr:cNvSpPr txBox="1"/>
      </xdr:nvSpPr>
      <xdr:spPr>
        <a:xfrm>
          <a:off x="9326880" y="1088072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83185</xdr:rowOff>
    </xdr:from>
    <xdr:ext cx="591820" cy="259080"/>
    <xdr:sp macro="" textlink="">
      <xdr:nvSpPr>
        <xdr:cNvPr id="261" name="n_2mainValue【橋りょう・トンネル】&#10;一人当たり有形固定資産（償却資産）額"/>
        <xdr:cNvSpPr txBox="1"/>
      </xdr:nvSpPr>
      <xdr:spPr>
        <a:xfrm>
          <a:off x="8450580" y="1088453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87630</xdr:rowOff>
    </xdr:from>
    <xdr:ext cx="591820" cy="252095"/>
    <xdr:sp macro="" textlink="">
      <xdr:nvSpPr>
        <xdr:cNvPr id="262" name="n_3mainValue【橋りょう・トンネル】&#10;一人当たり有形固定資産（償却資産）額"/>
        <xdr:cNvSpPr txBox="1"/>
      </xdr:nvSpPr>
      <xdr:spPr>
        <a:xfrm>
          <a:off x="7561580" y="1088898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264,921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91440</xdr:rowOff>
    </xdr:from>
    <xdr:ext cx="591820" cy="259080"/>
    <xdr:sp macro="" textlink="">
      <xdr:nvSpPr>
        <xdr:cNvPr id="263" name="n_4mainValue【橋りょう・トンネル】&#10;一人当たり有形固定資産（償却資産）額"/>
        <xdr:cNvSpPr txBox="1"/>
      </xdr:nvSpPr>
      <xdr:spPr>
        <a:xfrm>
          <a:off x="6672580" y="1089279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1465" cy="218440"/>
    <xdr:sp macro="" textlink="">
      <xdr:nvSpPr>
        <xdr:cNvPr id="272" name="テキスト ボックス 271"/>
        <xdr:cNvSpPr txBox="1"/>
      </xdr:nvSpPr>
      <xdr:spPr>
        <a:xfrm>
          <a:off x="723900" y="12763500"/>
          <a:ext cx="2914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0375" cy="259080"/>
    <xdr:sp macro="" textlink="">
      <xdr:nvSpPr>
        <xdr:cNvPr id="274" name="テキスト ボックス 273"/>
        <xdr:cNvSpPr txBox="1"/>
      </xdr:nvSpPr>
      <xdr:spPr>
        <a:xfrm>
          <a:off x="294640" y="1509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0375" cy="252095"/>
    <xdr:sp macro="" textlink="">
      <xdr:nvSpPr>
        <xdr:cNvPr id="276" name="テキスト ボックス 275"/>
        <xdr:cNvSpPr txBox="1"/>
      </xdr:nvSpPr>
      <xdr:spPr>
        <a:xfrm>
          <a:off x="294640" y="1471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2095"/>
    <xdr:sp macro="" textlink="">
      <xdr:nvSpPr>
        <xdr:cNvPr id="282" name="テキスト ボックス 281"/>
        <xdr:cNvSpPr txBox="1"/>
      </xdr:nvSpPr>
      <xdr:spPr>
        <a:xfrm>
          <a:off x="358775" y="13573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2105" cy="259080"/>
    <xdr:sp macro="" textlink="">
      <xdr:nvSpPr>
        <xdr:cNvPr id="286" name="テキスト ボックス 285"/>
        <xdr:cNvSpPr txBox="1"/>
      </xdr:nvSpPr>
      <xdr:spPr>
        <a:xfrm>
          <a:off x="422910" y="1281176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154940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280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100965</xdr:rowOff>
    </xdr:from>
    <xdr:ext cx="405130" cy="252095"/>
    <xdr:sp macro="" textlink="">
      <xdr:nvSpPr>
        <xdr:cNvPr id="291" name="【公営住宅】&#10;有形固定資産減価償却率最大値テキスト"/>
        <xdr:cNvSpPr txBox="1"/>
      </xdr:nvSpPr>
      <xdr:spPr>
        <a:xfrm>
          <a:off x="4673600" y="1330261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154940</xdr:rowOff>
    </xdr:from>
    <xdr:to xmlns:xdr="http://schemas.openxmlformats.org/drawingml/2006/spreadsheetDrawing">
      <xdr:col>24</xdr:col>
      <xdr:colOff>152400</xdr:colOff>
      <xdr:row>78</xdr:row>
      <xdr:rowOff>154940</xdr:rowOff>
    </xdr:to>
    <xdr:cxnSp macro="">
      <xdr:nvCxnSpPr>
        <xdr:cNvPr id="292" name="直線コネクタ 291"/>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59690</xdr:rowOff>
    </xdr:from>
    <xdr:ext cx="405130" cy="259080"/>
    <xdr:sp macro="" textlink="">
      <xdr:nvSpPr>
        <xdr:cNvPr id="293" name="【公営住宅】&#10;有形固定資産減価償却率平均値テキスト"/>
        <xdr:cNvSpPr txBox="1"/>
      </xdr:nvSpPr>
      <xdr:spPr>
        <a:xfrm>
          <a:off x="4673600" y="14118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36830</xdr:rowOff>
    </xdr:from>
    <xdr:to xmlns:xdr="http://schemas.openxmlformats.org/drawingml/2006/spreadsheetDrawing">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17780</xdr:rowOff>
    </xdr:from>
    <xdr:to xmlns:xdr="http://schemas.openxmlformats.org/drawingml/2006/spreadsheetDrawing">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151130</xdr:rowOff>
    </xdr:from>
    <xdr:to xmlns:xdr="http://schemas.openxmlformats.org/drawingml/2006/spreadsheetDrawing">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141605</xdr:rowOff>
    </xdr:from>
    <xdr:to xmlns:xdr="http://schemas.openxmlformats.org/drawingml/2006/spreadsheetDrawing">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128270</xdr:rowOff>
    </xdr:from>
    <xdr:to xmlns:xdr="http://schemas.openxmlformats.org/drawingml/2006/spreadsheetDrawing">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61595</xdr:rowOff>
    </xdr:from>
    <xdr:to xmlns:xdr="http://schemas.openxmlformats.org/drawingml/2006/spreadsheetDrawing">
      <xdr:col>24</xdr:col>
      <xdr:colOff>114300</xdr:colOff>
      <xdr:row>85</xdr:row>
      <xdr:rowOff>163195</xdr:rowOff>
    </xdr:to>
    <xdr:sp macro="" textlink="">
      <xdr:nvSpPr>
        <xdr:cNvPr id="304" name="楕円 303"/>
        <xdr:cNvSpPr/>
      </xdr:nvSpPr>
      <xdr:spPr>
        <a:xfrm>
          <a:off x="45847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40640</xdr:rowOff>
    </xdr:from>
    <xdr:ext cx="405130" cy="252095"/>
    <xdr:sp macro="" textlink="">
      <xdr:nvSpPr>
        <xdr:cNvPr id="305" name="【公営住宅】&#10;有形固定資産減価償却率該当値テキスト"/>
        <xdr:cNvSpPr txBox="1"/>
      </xdr:nvSpPr>
      <xdr:spPr>
        <a:xfrm>
          <a:off x="4673600" y="1461389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40640</xdr:rowOff>
    </xdr:from>
    <xdr:to xmlns:xdr="http://schemas.openxmlformats.org/drawingml/2006/spreadsheetDrawing">
      <xdr:col>20</xdr:col>
      <xdr:colOff>38100</xdr:colOff>
      <xdr:row>85</xdr:row>
      <xdr:rowOff>142240</xdr:rowOff>
    </xdr:to>
    <xdr:sp macro="" textlink="">
      <xdr:nvSpPr>
        <xdr:cNvPr id="306" name="楕円 305"/>
        <xdr:cNvSpPr/>
      </xdr:nvSpPr>
      <xdr:spPr>
        <a:xfrm>
          <a:off x="37465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91440</xdr:rowOff>
    </xdr:from>
    <xdr:to xmlns:xdr="http://schemas.openxmlformats.org/drawingml/2006/spreadsheetDrawing">
      <xdr:col>24</xdr:col>
      <xdr:colOff>63500</xdr:colOff>
      <xdr:row>85</xdr:row>
      <xdr:rowOff>112395</xdr:rowOff>
    </xdr:to>
    <xdr:cxnSp macro="">
      <xdr:nvCxnSpPr>
        <xdr:cNvPr id="307" name="直線コネクタ 306"/>
        <xdr:cNvCxnSpPr/>
      </xdr:nvCxnSpPr>
      <xdr:spPr>
        <a:xfrm>
          <a:off x="3797300" y="1466469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17780</xdr:rowOff>
    </xdr:from>
    <xdr:to xmlns:xdr="http://schemas.openxmlformats.org/drawingml/2006/spreadsheetDrawing">
      <xdr:col>15</xdr:col>
      <xdr:colOff>101600</xdr:colOff>
      <xdr:row>85</xdr:row>
      <xdr:rowOff>119380</xdr:rowOff>
    </xdr:to>
    <xdr:sp macro="" textlink="">
      <xdr:nvSpPr>
        <xdr:cNvPr id="308" name="楕円 307"/>
        <xdr:cNvSpPr/>
      </xdr:nvSpPr>
      <xdr:spPr>
        <a:xfrm>
          <a:off x="2857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68580</xdr:rowOff>
    </xdr:from>
    <xdr:to xmlns:xdr="http://schemas.openxmlformats.org/drawingml/2006/spreadsheetDrawing">
      <xdr:col>19</xdr:col>
      <xdr:colOff>177800</xdr:colOff>
      <xdr:row>85</xdr:row>
      <xdr:rowOff>91440</xdr:rowOff>
    </xdr:to>
    <xdr:cxnSp macro="">
      <xdr:nvCxnSpPr>
        <xdr:cNvPr id="309" name="直線コネクタ 308"/>
        <xdr:cNvCxnSpPr/>
      </xdr:nvCxnSpPr>
      <xdr:spPr>
        <a:xfrm>
          <a:off x="2908300" y="146418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164465</xdr:rowOff>
    </xdr:from>
    <xdr:to xmlns:xdr="http://schemas.openxmlformats.org/drawingml/2006/spreadsheetDrawing">
      <xdr:col>10</xdr:col>
      <xdr:colOff>165100</xdr:colOff>
      <xdr:row>85</xdr:row>
      <xdr:rowOff>94615</xdr:rowOff>
    </xdr:to>
    <xdr:sp macro="" textlink="">
      <xdr:nvSpPr>
        <xdr:cNvPr id="310" name="楕円 309"/>
        <xdr:cNvSpPr/>
      </xdr:nvSpPr>
      <xdr:spPr>
        <a:xfrm>
          <a:off x="1968500" y="145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43815</xdr:rowOff>
    </xdr:from>
    <xdr:to xmlns:xdr="http://schemas.openxmlformats.org/drawingml/2006/spreadsheetDrawing">
      <xdr:col>15</xdr:col>
      <xdr:colOff>50800</xdr:colOff>
      <xdr:row>85</xdr:row>
      <xdr:rowOff>68580</xdr:rowOff>
    </xdr:to>
    <xdr:cxnSp macro="">
      <xdr:nvCxnSpPr>
        <xdr:cNvPr id="311" name="直線コネクタ 310"/>
        <xdr:cNvCxnSpPr/>
      </xdr:nvCxnSpPr>
      <xdr:spPr>
        <a:xfrm>
          <a:off x="2019300" y="146170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149225</xdr:rowOff>
    </xdr:from>
    <xdr:to xmlns:xdr="http://schemas.openxmlformats.org/drawingml/2006/spreadsheetDrawing">
      <xdr:col>6</xdr:col>
      <xdr:colOff>38100</xdr:colOff>
      <xdr:row>85</xdr:row>
      <xdr:rowOff>79375</xdr:rowOff>
    </xdr:to>
    <xdr:sp macro="" textlink="">
      <xdr:nvSpPr>
        <xdr:cNvPr id="312" name="楕円 311"/>
        <xdr:cNvSpPr/>
      </xdr:nvSpPr>
      <xdr:spPr>
        <a:xfrm>
          <a:off x="1079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29210</xdr:rowOff>
    </xdr:from>
    <xdr:to xmlns:xdr="http://schemas.openxmlformats.org/drawingml/2006/spreadsheetDrawing">
      <xdr:col>10</xdr:col>
      <xdr:colOff>114300</xdr:colOff>
      <xdr:row>85</xdr:row>
      <xdr:rowOff>43815</xdr:rowOff>
    </xdr:to>
    <xdr:cxnSp macro="">
      <xdr:nvCxnSpPr>
        <xdr:cNvPr id="313" name="直線コネクタ 312"/>
        <xdr:cNvCxnSpPr/>
      </xdr:nvCxnSpPr>
      <xdr:spPr>
        <a:xfrm>
          <a:off x="1130300" y="146024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135890</xdr:rowOff>
    </xdr:from>
    <xdr:ext cx="405130" cy="259080"/>
    <xdr:sp macro="" textlink="">
      <xdr:nvSpPr>
        <xdr:cNvPr id="314" name="n_1aveValue【公営住宅】&#10;有形固定資産減価償却率"/>
        <xdr:cNvSpPr txBox="1"/>
      </xdr:nvSpPr>
      <xdr:spPr>
        <a:xfrm>
          <a:off x="3582035" y="1402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97790</xdr:rowOff>
    </xdr:from>
    <xdr:ext cx="398145" cy="252095"/>
    <xdr:sp macro="" textlink="">
      <xdr:nvSpPr>
        <xdr:cNvPr id="315" name="n_2aveValue【公営住宅】&#10;有形固定資産減価償却率"/>
        <xdr:cNvSpPr txBox="1"/>
      </xdr:nvSpPr>
      <xdr:spPr>
        <a:xfrm>
          <a:off x="2705735" y="1398524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88265</xdr:rowOff>
    </xdr:from>
    <xdr:ext cx="398145" cy="252095"/>
    <xdr:sp macro="" textlink="">
      <xdr:nvSpPr>
        <xdr:cNvPr id="316" name="n_3aveValue【公営住宅】&#10;有形固定資産減価償却率"/>
        <xdr:cNvSpPr txBox="1"/>
      </xdr:nvSpPr>
      <xdr:spPr>
        <a:xfrm>
          <a:off x="1816735" y="1397571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74930</xdr:rowOff>
    </xdr:from>
    <xdr:ext cx="398145" cy="252095"/>
    <xdr:sp macro="" textlink="">
      <xdr:nvSpPr>
        <xdr:cNvPr id="317" name="n_4aveValue【公営住宅】&#10;有形固定資産減価償却率"/>
        <xdr:cNvSpPr txBox="1"/>
      </xdr:nvSpPr>
      <xdr:spPr>
        <a:xfrm>
          <a:off x="927735" y="1396238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133350</xdr:rowOff>
    </xdr:from>
    <xdr:ext cx="405130" cy="252095"/>
    <xdr:sp macro="" textlink="">
      <xdr:nvSpPr>
        <xdr:cNvPr id="318" name="n_1mainValue【公営住宅】&#10;有形固定資産減価償却率"/>
        <xdr:cNvSpPr txBox="1"/>
      </xdr:nvSpPr>
      <xdr:spPr>
        <a:xfrm>
          <a:off x="3582035" y="1470660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110490</xdr:rowOff>
    </xdr:from>
    <xdr:ext cx="398145" cy="252095"/>
    <xdr:sp macro="" textlink="">
      <xdr:nvSpPr>
        <xdr:cNvPr id="319" name="n_2mainValue【公営住宅】&#10;有形固定資産減価償却率"/>
        <xdr:cNvSpPr txBox="1"/>
      </xdr:nvSpPr>
      <xdr:spPr>
        <a:xfrm>
          <a:off x="2705735" y="1468374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86360</xdr:rowOff>
    </xdr:from>
    <xdr:ext cx="398145" cy="252095"/>
    <xdr:sp macro="" textlink="">
      <xdr:nvSpPr>
        <xdr:cNvPr id="320" name="n_3mainValue【公営住宅】&#10;有形固定資産減価償却率"/>
        <xdr:cNvSpPr txBox="1"/>
      </xdr:nvSpPr>
      <xdr:spPr>
        <a:xfrm>
          <a:off x="1816735" y="1465961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70485</xdr:rowOff>
    </xdr:from>
    <xdr:ext cx="398145" cy="259080"/>
    <xdr:sp macro="" textlink="">
      <xdr:nvSpPr>
        <xdr:cNvPr id="321" name="n_4mainValue【公営住宅】&#10;有形固定資産減価償却率"/>
        <xdr:cNvSpPr txBox="1"/>
      </xdr:nvSpPr>
      <xdr:spPr>
        <a:xfrm>
          <a:off x="927735" y="1464373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2900" cy="218440"/>
    <xdr:sp macro="" textlink="">
      <xdr:nvSpPr>
        <xdr:cNvPr id="330" name="テキスト ボックス 329"/>
        <xdr:cNvSpPr txBox="1"/>
      </xdr:nvSpPr>
      <xdr:spPr>
        <a:xfrm>
          <a:off x="6565900" y="1276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0375" cy="259080"/>
    <xdr:sp macro="" textlink="">
      <xdr:nvSpPr>
        <xdr:cNvPr id="333" name="テキスト ボックス 332"/>
        <xdr:cNvSpPr txBox="1"/>
      </xdr:nvSpPr>
      <xdr:spPr>
        <a:xfrm>
          <a:off x="6136640" y="146405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147955</xdr:rowOff>
    </xdr:from>
    <xdr:to xmlns:xdr="http://schemas.openxmlformats.org/drawingml/2006/spreadsheetDrawing">
      <xdr:col>54</xdr:col>
      <xdr:colOff>189865</xdr:colOff>
      <xdr:row>86</xdr:row>
      <xdr:rowOff>36195</xdr:rowOff>
    </xdr:to>
    <xdr:cxnSp macro="">
      <xdr:nvCxnSpPr>
        <xdr:cNvPr id="343" name="直線コネクタ 342"/>
        <xdr:cNvCxnSpPr/>
      </xdr:nvCxnSpPr>
      <xdr:spPr>
        <a:xfrm flipV="1">
          <a:off x="10476865" y="1352105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2095"/>
    <xdr:sp macro="" textlink="">
      <xdr:nvSpPr>
        <xdr:cNvPr id="344" name="【公営住宅】&#10;一人当たり面積最小値テキスト"/>
        <xdr:cNvSpPr txBox="1"/>
      </xdr:nvSpPr>
      <xdr:spPr>
        <a:xfrm>
          <a:off x="10515600" y="1478534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45" name="直線コネクタ 344"/>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94615</xdr:rowOff>
    </xdr:from>
    <xdr:ext cx="534670" cy="259080"/>
    <xdr:sp macro="" textlink="">
      <xdr:nvSpPr>
        <xdr:cNvPr id="346" name="【公営住宅】&#10;一人当たり面積最大値テキスト"/>
        <xdr:cNvSpPr txBox="1"/>
      </xdr:nvSpPr>
      <xdr:spPr>
        <a:xfrm>
          <a:off x="10515600" y="1329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147955</xdr:rowOff>
    </xdr:from>
    <xdr:to xmlns:xdr="http://schemas.openxmlformats.org/drawingml/2006/spreadsheetDrawing">
      <xdr:col>55</xdr:col>
      <xdr:colOff>88900</xdr:colOff>
      <xdr:row>78</xdr:row>
      <xdr:rowOff>147955</xdr:rowOff>
    </xdr:to>
    <xdr:cxnSp macro="">
      <xdr:nvCxnSpPr>
        <xdr:cNvPr id="347" name="直線コネクタ 346"/>
        <xdr:cNvCxnSpPr/>
      </xdr:nvCxnSpPr>
      <xdr:spPr>
        <a:xfrm>
          <a:off x="10388600" y="1352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122555</xdr:rowOff>
    </xdr:from>
    <xdr:ext cx="469900" cy="252095"/>
    <xdr:sp macro="" textlink="">
      <xdr:nvSpPr>
        <xdr:cNvPr id="348" name="【公営住宅】&#10;一人当たり面積平均値テキスト"/>
        <xdr:cNvSpPr txBox="1"/>
      </xdr:nvSpPr>
      <xdr:spPr>
        <a:xfrm>
          <a:off x="10515600" y="1452435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99695</xdr:rowOff>
    </xdr:from>
    <xdr:to xmlns:xdr="http://schemas.openxmlformats.org/drawingml/2006/spreadsheetDrawing">
      <xdr:col>55</xdr:col>
      <xdr:colOff>50800</xdr:colOff>
      <xdr:row>86</xdr:row>
      <xdr:rowOff>29845</xdr:rowOff>
    </xdr:to>
    <xdr:sp macro="" textlink="">
      <xdr:nvSpPr>
        <xdr:cNvPr id="349" name="フローチャート: 判断 348"/>
        <xdr:cNvSpPr/>
      </xdr:nvSpPr>
      <xdr:spPr>
        <a:xfrm>
          <a:off x="10426700" y="146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100965</xdr:rowOff>
    </xdr:from>
    <xdr:to xmlns:xdr="http://schemas.openxmlformats.org/drawingml/2006/spreadsheetDrawing">
      <xdr:col>46</xdr:col>
      <xdr:colOff>38100</xdr:colOff>
      <xdr:row>86</xdr:row>
      <xdr:rowOff>31115</xdr:rowOff>
    </xdr:to>
    <xdr:sp macro="" textlink="">
      <xdr:nvSpPr>
        <xdr:cNvPr id="351" name="フローチャート: 判断 350"/>
        <xdr:cNvSpPr/>
      </xdr:nvSpPr>
      <xdr:spPr>
        <a:xfrm>
          <a:off x="8699500" y="146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102235</xdr:rowOff>
    </xdr:from>
    <xdr:to xmlns:xdr="http://schemas.openxmlformats.org/drawingml/2006/spreadsheetDrawing">
      <xdr:col>41</xdr:col>
      <xdr:colOff>101600</xdr:colOff>
      <xdr:row>86</xdr:row>
      <xdr:rowOff>32385</xdr:rowOff>
    </xdr:to>
    <xdr:sp macro="" textlink="">
      <xdr:nvSpPr>
        <xdr:cNvPr id="352" name="フローチャート: 判断 351"/>
        <xdr:cNvSpPr/>
      </xdr:nvSpPr>
      <xdr:spPr>
        <a:xfrm>
          <a:off x="7810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100330</xdr:rowOff>
    </xdr:from>
    <xdr:to xmlns:xdr="http://schemas.openxmlformats.org/drawingml/2006/spreadsheetDrawing">
      <xdr:col>36</xdr:col>
      <xdr:colOff>165100</xdr:colOff>
      <xdr:row>86</xdr:row>
      <xdr:rowOff>30480</xdr:rowOff>
    </xdr:to>
    <xdr:sp macro="" textlink="">
      <xdr:nvSpPr>
        <xdr:cNvPr id="353" name="フローチャート: 判断 352"/>
        <xdr:cNvSpPr/>
      </xdr:nvSpPr>
      <xdr:spPr>
        <a:xfrm>
          <a:off x="6921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104140</xdr:rowOff>
    </xdr:from>
    <xdr:to xmlns:xdr="http://schemas.openxmlformats.org/drawingml/2006/spreadsheetDrawing">
      <xdr:col>55</xdr:col>
      <xdr:colOff>50800</xdr:colOff>
      <xdr:row>86</xdr:row>
      <xdr:rowOff>34290</xdr:rowOff>
    </xdr:to>
    <xdr:sp macro="" textlink="">
      <xdr:nvSpPr>
        <xdr:cNvPr id="359" name="楕円 358"/>
        <xdr:cNvSpPr/>
      </xdr:nvSpPr>
      <xdr:spPr>
        <a:xfrm>
          <a:off x="104267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78105</xdr:rowOff>
    </xdr:from>
    <xdr:ext cx="469900" cy="252095"/>
    <xdr:sp macro="" textlink="">
      <xdr:nvSpPr>
        <xdr:cNvPr id="360" name="【公営住宅】&#10;一人当たり面積該当値テキスト"/>
        <xdr:cNvSpPr txBox="1"/>
      </xdr:nvSpPr>
      <xdr:spPr>
        <a:xfrm>
          <a:off x="10515600" y="146513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104775</xdr:rowOff>
    </xdr:from>
    <xdr:to xmlns:xdr="http://schemas.openxmlformats.org/drawingml/2006/spreadsheetDrawing">
      <xdr:col>50</xdr:col>
      <xdr:colOff>165100</xdr:colOff>
      <xdr:row>86</xdr:row>
      <xdr:rowOff>34925</xdr:rowOff>
    </xdr:to>
    <xdr:sp macro="" textlink="">
      <xdr:nvSpPr>
        <xdr:cNvPr id="361" name="楕円 360"/>
        <xdr:cNvSpPr/>
      </xdr:nvSpPr>
      <xdr:spPr>
        <a:xfrm>
          <a:off x="9588500" y="146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154940</xdr:rowOff>
    </xdr:from>
    <xdr:to xmlns:xdr="http://schemas.openxmlformats.org/drawingml/2006/spreadsheetDrawing">
      <xdr:col>55</xdr:col>
      <xdr:colOff>0</xdr:colOff>
      <xdr:row>85</xdr:row>
      <xdr:rowOff>155575</xdr:rowOff>
    </xdr:to>
    <xdr:cxnSp macro="">
      <xdr:nvCxnSpPr>
        <xdr:cNvPr id="362" name="直線コネクタ 361"/>
        <xdr:cNvCxnSpPr/>
      </xdr:nvCxnSpPr>
      <xdr:spPr>
        <a:xfrm flipV="1">
          <a:off x="9639300" y="147281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105410</xdr:rowOff>
    </xdr:from>
    <xdr:to xmlns:xdr="http://schemas.openxmlformats.org/drawingml/2006/spreadsheetDrawing">
      <xdr:col>46</xdr:col>
      <xdr:colOff>38100</xdr:colOff>
      <xdr:row>86</xdr:row>
      <xdr:rowOff>35560</xdr:rowOff>
    </xdr:to>
    <xdr:sp macro="" textlink="">
      <xdr:nvSpPr>
        <xdr:cNvPr id="363" name="楕円 362"/>
        <xdr:cNvSpPr/>
      </xdr:nvSpPr>
      <xdr:spPr>
        <a:xfrm>
          <a:off x="8699500" y="146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155575</xdr:rowOff>
    </xdr:from>
    <xdr:to xmlns:xdr="http://schemas.openxmlformats.org/drawingml/2006/spreadsheetDrawing">
      <xdr:col>50</xdr:col>
      <xdr:colOff>114300</xdr:colOff>
      <xdr:row>85</xdr:row>
      <xdr:rowOff>156210</xdr:rowOff>
    </xdr:to>
    <xdr:cxnSp macro="">
      <xdr:nvCxnSpPr>
        <xdr:cNvPr id="364" name="直線コネクタ 363"/>
        <xdr:cNvCxnSpPr/>
      </xdr:nvCxnSpPr>
      <xdr:spPr>
        <a:xfrm flipV="1">
          <a:off x="8750300" y="147288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106045</xdr:rowOff>
    </xdr:from>
    <xdr:to xmlns:xdr="http://schemas.openxmlformats.org/drawingml/2006/spreadsheetDrawing">
      <xdr:col>41</xdr:col>
      <xdr:colOff>101600</xdr:colOff>
      <xdr:row>86</xdr:row>
      <xdr:rowOff>36195</xdr:rowOff>
    </xdr:to>
    <xdr:sp macro="" textlink="">
      <xdr:nvSpPr>
        <xdr:cNvPr id="365" name="楕円 364"/>
        <xdr:cNvSpPr/>
      </xdr:nvSpPr>
      <xdr:spPr>
        <a:xfrm>
          <a:off x="7810500" y="146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156210</xdr:rowOff>
    </xdr:from>
    <xdr:to xmlns:xdr="http://schemas.openxmlformats.org/drawingml/2006/spreadsheetDrawing">
      <xdr:col>45</xdr:col>
      <xdr:colOff>177800</xdr:colOff>
      <xdr:row>85</xdr:row>
      <xdr:rowOff>156845</xdr:rowOff>
    </xdr:to>
    <xdr:cxnSp macro="">
      <xdr:nvCxnSpPr>
        <xdr:cNvPr id="366" name="直線コネクタ 365"/>
        <xdr:cNvCxnSpPr/>
      </xdr:nvCxnSpPr>
      <xdr:spPr>
        <a:xfrm flipV="1">
          <a:off x="7861300" y="14729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106680</xdr:rowOff>
    </xdr:from>
    <xdr:to xmlns:xdr="http://schemas.openxmlformats.org/drawingml/2006/spreadsheetDrawing">
      <xdr:col>36</xdr:col>
      <xdr:colOff>165100</xdr:colOff>
      <xdr:row>86</xdr:row>
      <xdr:rowOff>36830</xdr:rowOff>
    </xdr:to>
    <xdr:sp macro="" textlink="">
      <xdr:nvSpPr>
        <xdr:cNvPr id="367" name="楕円 366"/>
        <xdr:cNvSpPr/>
      </xdr:nvSpPr>
      <xdr:spPr>
        <a:xfrm>
          <a:off x="6921500" y="1467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156845</xdr:rowOff>
    </xdr:from>
    <xdr:to xmlns:xdr="http://schemas.openxmlformats.org/drawingml/2006/spreadsheetDrawing">
      <xdr:col>41</xdr:col>
      <xdr:colOff>50800</xdr:colOff>
      <xdr:row>85</xdr:row>
      <xdr:rowOff>157480</xdr:rowOff>
    </xdr:to>
    <xdr:cxnSp macro="">
      <xdr:nvCxnSpPr>
        <xdr:cNvPr id="368" name="直線コネクタ 367"/>
        <xdr:cNvCxnSpPr/>
      </xdr:nvCxnSpPr>
      <xdr:spPr>
        <a:xfrm flipV="1">
          <a:off x="6972300" y="147300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46990</xdr:rowOff>
    </xdr:from>
    <xdr:ext cx="469900" cy="259080"/>
    <xdr:sp macro="" textlink="">
      <xdr:nvSpPr>
        <xdr:cNvPr id="369" name="n_1aveValue【公営住宅】&#10;一人当たり面積"/>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47625</xdr:rowOff>
    </xdr:from>
    <xdr:ext cx="462915" cy="259080"/>
    <xdr:sp macro="" textlink="">
      <xdr:nvSpPr>
        <xdr:cNvPr id="370" name="n_2aveValue【公営住宅】&#10;一人当たり面積"/>
        <xdr:cNvSpPr txBox="1"/>
      </xdr:nvSpPr>
      <xdr:spPr>
        <a:xfrm>
          <a:off x="8515350" y="144494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48895</xdr:rowOff>
    </xdr:from>
    <xdr:ext cx="462915" cy="259080"/>
    <xdr:sp macro="" textlink="">
      <xdr:nvSpPr>
        <xdr:cNvPr id="371" name="n_3aveValue【公営住宅】&#10;一人当たり面積"/>
        <xdr:cNvSpPr txBox="1"/>
      </xdr:nvSpPr>
      <xdr:spPr>
        <a:xfrm>
          <a:off x="7626350" y="144506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46990</xdr:rowOff>
    </xdr:from>
    <xdr:ext cx="462915" cy="259080"/>
    <xdr:sp macro="" textlink="">
      <xdr:nvSpPr>
        <xdr:cNvPr id="372" name="n_4aveValue【公営住宅】&#10;一人当たり面積"/>
        <xdr:cNvSpPr txBox="1"/>
      </xdr:nvSpPr>
      <xdr:spPr>
        <a:xfrm>
          <a:off x="6737350" y="144487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26035</xdr:rowOff>
    </xdr:from>
    <xdr:ext cx="469900" cy="259080"/>
    <xdr:sp macro="" textlink="">
      <xdr:nvSpPr>
        <xdr:cNvPr id="373" name="n_1mainValue【公営住宅】&#10;一人当たり面積"/>
        <xdr:cNvSpPr txBox="1"/>
      </xdr:nvSpPr>
      <xdr:spPr>
        <a:xfrm>
          <a:off x="9391650" y="14770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26670</xdr:rowOff>
    </xdr:from>
    <xdr:ext cx="462915" cy="259080"/>
    <xdr:sp macro="" textlink="">
      <xdr:nvSpPr>
        <xdr:cNvPr id="374" name="n_2mainValue【公営住宅】&#10;一人当たり面積"/>
        <xdr:cNvSpPr txBox="1"/>
      </xdr:nvSpPr>
      <xdr:spPr>
        <a:xfrm>
          <a:off x="851535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27305</xdr:rowOff>
    </xdr:from>
    <xdr:ext cx="462915" cy="259080"/>
    <xdr:sp macro="" textlink="">
      <xdr:nvSpPr>
        <xdr:cNvPr id="375" name="n_3mainValue【公営住宅】&#10;一人当たり面積"/>
        <xdr:cNvSpPr txBox="1"/>
      </xdr:nvSpPr>
      <xdr:spPr>
        <a:xfrm>
          <a:off x="7626350" y="1477200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27940</xdr:rowOff>
    </xdr:from>
    <xdr:ext cx="462915" cy="259080"/>
    <xdr:sp macro="" textlink="">
      <xdr:nvSpPr>
        <xdr:cNvPr id="376" name="n_4mainValue【公営住宅】&#10;一人当たり面積"/>
        <xdr:cNvSpPr txBox="1"/>
      </xdr:nvSpPr>
      <xdr:spPr>
        <a:xfrm>
          <a:off x="6737350" y="147726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1465" cy="225425"/>
    <xdr:sp macro="" textlink="">
      <xdr:nvSpPr>
        <xdr:cNvPr id="401" name="テキスト ボックス 400"/>
        <xdr:cNvSpPr txBox="1"/>
      </xdr:nvSpPr>
      <xdr:spPr>
        <a:xfrm>
          <a:off x="12407900" y="514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0375" cy="259080"/>
    <xdr:sp macro="" textlink="">
      <xdr:nvSpPr>
        <xdr:cNvPr id="403" name="テキスト ボックス 402"/>
        <xdr:cNvSpPr txBox="1"/>
      </xdr:nvSpPr>
      <xdr:spPr>
        <a:xfrm>
          <a:off x="11978640" y="747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0375" cy="252095"/>
    <xdr:sp macro="" textlink="">
      <xdr:nvSpPr>
        <xdr:cNvPr id="405" name="テキスト ボックス 404"/>
        <xdr:cNvSpPr txBox="1"/>
      </xdr:nvSpPr>
      <xdr:spPr>
        <a:xfrm>
          <a:off x="11978640" y="715137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2095"/>
    <xdr:sp macro="" textlink="">
      <xdr:nvSpPr>
        <xdr:cNvPr id="409" name="テキスト ボックス 408"/>
        <xdr:cNvSpPr txBox="1"/>
      </xdr:nvSpPr>
      <xdr:spPr>
        <a:xfrm>
          <a:off x="12042775" y="649859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2105" cy="252095"/>
    <xdr:sp macro="" textlink="">
      <xdr:nvSpPr>
        <xdr:cNvPr id="415" name="テキスト ボックス 414"/>
        <xdr:cNvSpPr txBox="1"/>
      </xdr:nvSpPr>
      <xdr:spPr>
        <a:xfrm>
          <a:off x="12106910" y="5518150"/>
          <a:ext cx="332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147955</xdr:rowOff>
    </xdr:from>
    <xdr:to xmlns:xdr="http://schemas.openxmlformats.org/drawingml/2006/spreadsheetDrawing">
      <xdr:col>85</xdr:col>
      <xdr:colOff>126365</xdr:colOff>
      <xdr:row>42</xdr:row>
      <xdr:rowOff>92710</xdr:rowOff>
    </xdr:to>
    <xdr:cxnSp macro="">
      <xdr:nvCxnSpPr>
        <xdr:cNvPr id="418" name="直線コネクタ 417"/>
        <xdr:cNvCxnSpPr/>
      </xdr:nvCxnSpPr>
      <xdr:spPr>
        <a:xfrm flipV="1">
          <a:off x="16318865" y="580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9"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94615</xdr:rowOff>
    </xdr:from>
    <xdr:ext cx="340360" cy="259080"/>
    <xdr:sp macro="" textlink="">
      <xdr:nvSpPr>
        <xdr:cNvPr id="421" name="【認定こども園・幼稚園・保育所】&#10;有形固定資産減価償却率最大値テキスト"/>
        <xdr:cNvSpPr txBox="1"/>
      </xdr:nvSpPr>
      <xdr:spPr>
        <a:xfrm>
          <a:off x="16357600" y="55810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147955</xdr:rowOff>
    </xdr:from>
    <xdr:to xmlns:xdr="http://schemas.openxmlformats.org/drawingml/2006/spreadsheetDrawing">
      <xdr:col>86</xdr:col>
      <xdr:colOff>25400</xdr:colOff>
      <xdr:row>33</xdr:row>
      <xdr:rowOff>147955</xdr:rowOff>
    </xdr:to>
    <xdr:cxnSp macro="">
      <xdr:nvCxnSpPr>
        <xdr:cNvPr id="422" name="直線コネクタ 421"/>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26670</xdr:rowOff>
    </xdr:from>
    <xdr:ext cx="405130" cy="259080"/>
    <xdr:sp macro="" textlink="">
      <xdr:nvSpPr>
        <xdr:cNvPr id="423" name="【認定こども園・幼稚園・保育所】&#10;有形固定資産減価償却率平均値テキスト"/>
        <xdr:cNvSpPr txBox="1"/>
      </xdr:nvSpPr>
      <xdr:spPr>
        <a:xfrm>
          <a:off x="16357600" y="6541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23495</xdr:rowOff>
    </xdr:from>
    <xdr:to xmlns:xdr="http://schemas.openxmlformats.org/drawingml/2006/spreadsheetDrawing">
      <xdr:col>81</xdr:col>
      <xdr:colOff>101600</xdr:colOff>
      <xdr:row>38</xdr:row>
      <xdr:rowOff>125095</xdr:rowOff>
    </xdr:to>
    <xdr:sp macro="" textlink="">
      <xdr:nvSpPr>
        <xdr:cNvPr id="425" name="フローチャート: 判断 424"/>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107315</xdr:rowOff>
    </xdr:to>
    <xdr:sp macro="" textlink="">
      <xdr:nvSpPr>
        <xdr:cNvPr id="426" name="フローチャート: 判断 425"/>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427" name="フローチャート: 判断 426"/>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46355</xdr:rowOff>
    </xdr:from>
    <xdr:to xmlns:xdr="http://schemas.openxmlformats.org/drawingml/2006/spreadsheetDrawing">
      <xdr:col>67</xdr:col>
      <xdr:colOff>101600</xdr:colOff>
      <xdr:row>38</xdr:row>
      <xdr:rowOff>147955</xdr:rowOff>
    </xdr:to>
    <xdr:sp macro="" textlink="">
      <xdr:nvSpPr>
        <xdr:cNvPr id="428" name="フローチャート: 判断 427"/>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97790</xdr:rowOff>
    </xdr:from>
    <xdr:to xmlns:xdr="http://schemas.openxmlformats.org/drawingml/2006/spreadsheetDrawing">
      <xdr:col>85</xdr:col>
      <xdr:colOff>177800</xdr:colOff>
      <xdr:row>36</xdr:row>
      <xdr:rowOff>27305</xdr:rowOff>
    </xdr:to>
    <xdr:sp macro="" textlink="">
      <xdr:nvSpPr>
        <xdr:cNvPr id="434" name="楕円 433"/>
        <xdr:cNvSpPr/>
      </xdr:nvSpPr>
      <xdr:spPr>
        <a:xfrm>
          <a:off x="16268700" y="6098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120650</xdr:rowOff>
    </xdr:from>
    <xdr:ext cx="405130" cy="252095"/>
    <xdr:sp macro="" textlink="">
      <xdr:nvSpPr>
        <xdr:cNvPr id="435" name="【認定こども園・幼稚園・保育所】&#10;有形固定資産減価償却率該当値テキスト"/>
        <xdr:cNvSpPr txBox="1"/>
      </xdr:nvSpPr>
      <xdr:spPr>
        <a:xfrm>
          <a:off x="16357600" y="594995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436" name="楕円 435"/>
        <xdr:cNvSpPr/>
      </xdr:nvSpPr>
      <xdr:spPr>
        <a:xfrm>
          <a:off x="15430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147955</xdr:rowOff>
    </xdr:from>
    <xdr:to xmlns:xdr="http://schemas.openxmlformats.org/drawingml/2006/spreadsheetDrawing">
      <xdr:col>85</xdr:col>
      <xdr:colOff>127000</xdr:colOff>
      <xdr:row>36</xdr:row>
      <xdr:rowOff>71120</xdr:rowOff>
    </xdr:to>
    <xdr:cxnSp macro="">
      <xdr:nvCxnSpPr>
        <xdr:cNvPr id="437" name="直線コネクタ 436"/>
        <xdr:cNvCxnSpPr/>
      </xdr:nvCxnSpPr>
      <xdr:spPr>
        <a:xfrm flipV="1">
          <a:off x="15481300" y="6148705"/>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128270</xdr:rowOff>
    </xdr:from>
    <xdr:to xmlns:xdr="http://schemas.openxmlformats.org/drawingml/2006/spreadsheetDrawing">
      <xdr:col>76</xdr:col>
      <xdr:colOff>165100</xdr:colOff>
      <xdr:row>36</xdr:row>
      <xdr:rowOff>58420</xdr:rowOff>
    </xdr:to>
    <xdr:sp macro="" textlink="">
      <xdr:nvSpPr>
        <xdr:cNvPr id="438" name="楕円 437"/>
        <xdr:cNvSpPr/>
      </xdr:nvSpPr>
      <xdr:spPr>
        <a:xfrm>
          <a:off x="1454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7620</xdr:rowOff>
    </xdr:from>
    <xdr:to xmlns:xdr="http://schemas.openxmlformats.org/drawingml/2006/spreadsheetDrawing">
      <xdr:col>81</xdr:col>
      <xdr:colOff>50800</xdr:colOff>
      <xdr:row>36</xdr:row>
      <xdr:rowOff>71120</xdr:rowOff>
    </xdr:to>
    <xdr:cxnSp macro="">
      <xdr:nvCxnSpPr>
        <xdr:cNvPr id="439" name="直線コネクタ 438"/>
        <xdr:cNvCxnSpPr/>
      </xdr:nvCxnSpPr>
      <xdr:spPr>
        <a:xfrm>
          <a:off x="14592300" y="617982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71120</xdr:rowOff>
    </xdr:from>
    <xdr:to xmlns:xdr="http://schemas.openxmlformats.org/drawingml/2006/spreadsheetDrawing">
      <xdr:col>72</xdr:col>
      <xdr:colOff>38100</xdr:colOff>
      <xdr:row>36</xdr:row>
      <xdr:rowOff>1270</xdr:rowOff>
    </xdr:to>
    <xdr:sp macro="" textlink="">
      <xdr:nvSpPr>
        <xdr:cNvPr id="440" name="楕円 439"/>
        <xdr:cNvSpPr/>
      </xdr:nvSpPr>
      <xdr:spPr>
        <a:xfrm>
          <a:off x="13652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121920</xdr:rowOff>
    </xdr:from>
    <xdr:to xmlns:xdr="http://schemas.openxmlformats.org/drawingml/2006/spreadsheetDrawing">
      <xdr:col>76</xdr:col>
      <xdr:colOff>114300</xdr:colOff>
      <xdr:row>36</xdr:row>
      <xdr:rowOff>7620</xdr:rowOff>
    </xdr:to>
    <xdr:cxnSp macro="">
      <xdr:nvCxnSpPr>
        <xdr:cNvPr id="441" name="直線コネクタ 440"/>
        <xdr:cNvCxnSpPr/>
      </xdr:nvCxnSpPr>
      <xdr:spPr>
        <a:xfrm>
          <a:off x="13703300" y="61226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63500</xdr:rowOff>
    </xdr:from>
    <xdr:to xmlns:xdr="http://schemas.openxmlformats.org/drawingml/2006/spreadsheetDrawing">
      <xdr:col>67</xdr:col>
      <xdr:colOff>101600</xdr:colOff>
      <xdr:row>35</xdr:row>
      <xdr:rowOff>164465</xdr:rowOff>
    </xdr:to>
    <xdr:sp macro="" textlink="">
      <xdr:nvSpPr>
        <xdr:cNvPr id="442" name="楕円 441"/>
        <xdr:cNvSpPr/>
      </xdr:nvSpPr>
      <xdr:spPr>
        <a:xfrm>
          <a:off x="12763500" y="6064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113665</xdr:rowOff>
    </xdr:from>
    <xdr:to xmlns:xdr="http://schemas.openxmlformats.org/drawingml/2006/spreadsheetDrawing">
      <xdr:col>71</xdr:col>
      <xdr:colOff>177800</xdr:colOff>
      <xdr:row>35</xdr:row>
      <xdr:rowOff>121920</xdr:rowOff>
    </xdr:to>
    <xdr:cxnSp macro="">
      <xdr:nvCxnSpPr>
        <xdr:cNvPr id="443" name="直線コネクタ 442"/>
        <xdr:cNvCxnSpPr/>
      </xdr:nvCxnSpPr>
      <xdr:spPr>
        <a:xfrm>
          <a:off x="12814300" y="61144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116205</xdr:rowOff>
    </xdr:from>
    <xdr:ext cx="405130" cy="259080"/>
    <xdr:sp macro="" textlink="">
      <xdr:nvSpPr>
        <xdr:cNvPr id="444" name="n_1aveValue【認定こども園・幼稚園・保育所】&#10;有形固定資産減価償却率"/>
        <xdr:cNvSpPr txBox="1"/>
      </xdr:nvSpPr>
      <xdr:spPr>
        <a:xfrm>
          <a:off x="15266035" y="663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98425</xdr:rowOff>
    </xdr:from>
    <xdr:ext cx="398145" cy="252095"/>
    <xdr:sp macro="" textlink="">
      <xdr:nvSpPr>
        <xdr:cNvPr id="445" name="n_2aveValue【認定こども園・幼稚園・保育所】&#10;有形固定資産減価償却率"/>
        <xdr:cNvSpPr txBox="1"/>
      </xdr:nvSpPr>
      <xdr:spPr>
        <a:xfrm>
          <a:off x="14389735" y="661352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143510</xdr:rowOff>
    </xdr:from>
    <xdr:ext cx="398145" cy="252095"/>
    <xdr:sp macro="" textlink="">
      <xdr:nvSpPr>
        <xdr:cNvPr id="446" name="n_3aveValue【認定こども園・幼稚園・保育所】&#10;有形固定資産減価償却率"/>
        <xdr:cNvSpPr txBox="1"/>
      </xdr:nvSpPr>
      <xdr:spPr>
        <a:xfrm>
          <a:off x="13500735" y="665861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139065</xdr:rowOff>
    </xdr:from>
    <xdr:ext cx="398145" cy="259080"/>
    <xdr:sp macro="" textlink="">
      <xdr:nvSpPr>
        <xdr:cNvPr id="447" name="n_4aveValue【認定こども園・幼稚園・保育所】&#10;有形固定資産減価償却率"/>
        <xdr:cNvSpPr txBox="1"/>
      </xdr:nvSpPr>
      <xdr:spPr>
        <a:xfrm>
          <a:off x="12611735" y="665416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138430</xdr:rowOff>
    </xdr:from>
    <xdr:ext cx="405130" cy="259080"/>
    <xdr:sp macro="" textlink="">
      <xdr:nvSpPr>
        <xdr:cNvPr id="448" name="n_1mainValue【認定こども園・幼稚園・保育所】&#10;有形固定資産減価償却率"/>
        <xdr:cNvSpPr txBox="1"/>
      </xdr:nvSpPr>
      <xdr:spPr>
        <a:xfrm>
          <a:off x="15266035" y="5967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74930</xdr:rowOff>
    </xdr:from>
    <xdr:ext cx="398145" cy="252095"/>
    <xdr:sp macro="" textlink="">
      <xdr:nvSpPr>
        <xdr:cNvPr id="449" name="n_2mainValue【認定こども園・幼稚園・保育所】&#10;有形固定資産減価償却率"/>
        <xdr:cNvSpPr txBox="1"/>
      </xdr:nvSpPr>
      <xdr:spPr>
        <a:xfrm>
          <a:off x="14389735" y="590423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17780</xdr:rowOff>
    </xdr:from>
    <xdr:ext cx="398145" cy="252095"/>
    <xdr:sp macro="" textlink="">
      <xdr:nvSpPr>
        <xdr:cNvPr id="450" name="n_3mainValue【認定こども園・幼稚園・保育所】&#10;有形固定資産減価償却率"/>
        <xdr:cNvSpPr txBox="1"/>
      </xdr:nvSpPr>
      <xdr:spPr>
        <a:xfrm>
          <a:off x="13500735" y="584708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9525</xdr:rowOff>
    </xdr:from>
    <xdr:ext cx="398145" cy="252095"/>
    <xdr:sp macro="" textlink="">
      <xdr:nvSpPr>
        <xdr:cNvPr id="451" name="n_4mainValue【認定こども園・幼稚園・保育所】&#10;有形固定資産減価償却率"/>
        <xdr:cNvSpPr txBox="1"/>
      </xdr:nvSpPr>
      <xdr:spPr>
        <a:xfrm>
          <a:off x="12611735" y="583882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2900" cy="225425"/>
    <xdr:sp macro="" textlink="">
      <xdr:nvSpPr>
        <xdr:cNvPr id="460" name="テキスト ボックス 459"/>
        <xdr:cNvSpPr txBox="1"/>
      </xdr:nvSpPr>
      <xdr:spPr>
        <a:xfrm>
          <a:off x="18249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0375" cy="259080"/>
    <xdr:sp macro="" textlink="">
      <xdr:nvSpPr>
        <xdr:cNvPr id="463" name="テキスト ボックス 462"/>
        <xdr:cNvSpPr txBox="1"/>
      </xdr:nvSpPr>
      <xdr:spPr>
        <a:xfrm>
          <a:off x="17820640" y="70205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0375" cy="259080"/>
    <xdr:sp macro="" textlink="">
      <xdr:nvSpPr>
        <xdr:cNvPr id="465" name="テキスト ボックス 464"/>
        <xdr:cNvSpPr txBox="1"/>
      </xdr:nvSpPr>
      <xdr:spPr>
        <a:xfrm>
          <a:off x="17820640" y="65633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0375" cy="259080"/>
    <xdr:sp macro="" textlink="">
      <xdr:nvSpPr>
        <xdr:cNvPr id="467" name="テキスト ボックス 466"/>
        <xdr:cNvSpPr txBox="1"/>
      </xdr:nvSpPr>
      <xdr:spPr>
        <a:xfrm>
          <a:off x="17820640" y="61061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0375" cy="259080"/>
    <xdr:sp macro="" textlink="">
      <xdr:nvSpPr>
        <xdr:cNvPr id="469" name="テキスト ボックス 468"/>
        <xdr:cNvSpPr txBox="1"/>
      </xdr:nvSpPr>
      <xdr:spPr>
        <a:xfrm>
          <a:off x="17820640" y="56489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0375" cy="259080"/>
    <xdr:sp macro="" textlink="">
      <xdr:nvSpPr>
        <xdr:cNvPr id="471" name="テキスト ボックス 470"/>
        <xdr:cNvSpPr txBox="1"/>
      </xdr:nvSpPr>
      <xdr:spPr>
        <a:xfrm>
          <a:off x="17820640" y="519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101600</xdr:rowOff>
    </xdr:from>
    <xdr:to xmlns:xdr="http://schemas.openxmlformats.org/drawingml/2006/spreadsheetDrawing">
      <xdr:col>116</xdr:col>
      <xdr:colOff>62865</xdr:colOff>
      <xdr:row>41</xdr:row>
      <xdr:rowOff>117475</xdr:rowOff>
    </xdr:to>
    <xdr:cxnSp macro="">
      <xdr:nvCxnSpPr>
        <xdr:cNvPr id="473" name="直線コネクタ 472"/>
        <xdr:cNvCxnSpPr/>
      </xdr:nvCxnSpPr>
      <xdr:spPr>
        <a:xfrm flipV="1">
          <a:off x="22160865" y="575945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2095"/>
    <xdr:sp macro="" textlink="">
      <xdr:nvSpPr>
        <xdr:cNvPr id="474" name="【認定こども園・幼稚園・保育所】&#10;一人当たり面積最小値テキスト"/>
        <xdr:cNvSpPr txBox="1"/>
      </xdr:nvSpPr>
      <xdr:spPr>
        <a:xfrm>
          <a:off x="22199600" y="71507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475" name="直線コネクタ 474"/>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48260</xdr:rowOff>
    </xdr:from>
    <xdr:ext cx="469900" cy="259080"/>
    <xdr:sp macro="" textlink="">
      <xdr:nvSpPr>
        <xdr:cNvPr id="476" name="【認定こども園・幼稚園・保育所】&#10;一人当たり面積最大値テキスト"/>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101600</xdr:rowOff>
    </xdr:from>
    <xdr:to xmlns:xdr="http://schemas.openxmlformats.org/drawingml/2006/spreadsheetDrawing">
      <xdr:col>116</xdr:col>
      <xdr:colOff>152400</xdr:colOff>
      <xdr:row>33</xdr:row>
      <xdr:rowOff>101600</xdr:rowOff>
    </xdr:to>
    <xdr:cxnSp macro="">
      <xdr:nvCxnSpPr>
        <xdr:cNvPr id="477" name="直線コネクタ 476"/>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167005</xdr:rowOff>
    </xdr:from>
    <xdr:ext cx="469900" cy="252095"/>
    <xdr:sp macro="" textlink="">
      <xdr:nvSpPr>
        <xdr:cNvPr id="478" name="【認定こども園・幼稚園・保育所】&#10;一人当たり面積平均値テキスト"/>
        <xdr:cNvSpPr txBox="1"/>
      </xdr:nvSpPr>
      <xdr:spPr>
        <a:xfrm>
          <a:off x="22199600" y="651065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144145</xdr:rowOff>
    </xdr:from>
    <xdr:to xmlns:xdr="http://schemas.openxmlformats.org/drawingml/2006/spreadsheetDrawing">
      <xdr:col>116</xdr:col>
      <xdr:colOff>114300</xdr:colOff>
      <xdr:row>39</xdr:row>
      <xdr:rowOff>74930</xdr:rowOff>
    </xdr:to>
    <xdr:sp macro="" textlink="">
      <xdr:nvSpPr>
        <xdr:cNvPr id="479" name="フローチャート: 判断 478"/>
        <xdr:cNvSpPr/>
      </xdr:nvSpPr>
      <xdr:spPr>
        <a:xfrm>
          <a:off x="221107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160020</xdr:rowOff>
    </xdr:from>
    <xdr:to xmlns:xdr="http://schemas.openxmlformats.org/drawingml/2006/spreadsheetDrawing">
      <xdr:col>112</xdr:col>
      <xdr:colOff>38100</xdr:colOff>
      <xdr:row>39</xdr:row>
      <xdr:rowOff>90170</xdr:rowOff>
    </xdr:to>
    <xdr:sp macro="" textlink="">
      <xdr:nvSpPr>
        <xdr:cNvPr id="480" name="フローチャート: 判断 479"/>
        <xdr:cNvSpPr/>
      </xdr:nvSpPr>
      <xdr:spPr>
        <a:xfrm>
          <a:off x="21272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155575</xdr:rowOff>
    </xdr:from>
    <xdr:to xmlns:xdr="http://schemas.openxmlformats.org/drawingml/2006/spreadsheetDrawing">
      <xdr:col>107</xdr:col>
      <xdr:colOff>101600</xdr:colOff>
      <xdr:row>39</xdr:row>
      <xdr:rowOff>86360</xdr:rowOff>
    </xdr:to>
    <xdr:sp macro="" textlink="">
      <xdr:nvSpPr>
        <xdr:cNvPr id="481" name="フローチャート: 判断 480"/>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101600</xdr:rowOff>
    </xdr:to>
    <xdr:sp macro="" textlink="">
      <xdr:nvSpPr>
        <xdr:cNvPr id="482" name="フローチャート: 判断 481"/>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113030</xdr:rowOff>
    </xdr:to>
    <xdr:sp macro="" textlink="">
      <xdr:nvSpPr>
        <xdr:cNvPr id="483" name="フローチャート: 判断 482"/>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11430</xdr:rowOff>
    </xdr:from>
    <xdr:to xmlns:xdr="http://schemas.openxmlformats.org/drawingml/2006/spreadsheetDrawing">
      <xdr:col>116</xdr:col>
      <xdr:colOff>114300</xdr:colOff>
      <xdr:row>40</xdr:row>
      <xdr:rowOff>113030</xdr:rowOff>
    </xdr:to>
    <xdr:sp macro="" textlink="">
      <xdr:nvSpPr>
        <xdr:cNvPr id="489" name="楕円 488"/>
        <xdr:cNvSpPr/>
      </xdr:nvSpPr>
      <xdr:spPr>
        <a:xfrm>
          <a:off x="22110700" y="68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161290</xdr:rowOff>
    </xdr:from>
    <xdr:ext cx="469900" cy="259080"/>
    <xdr:sp macro="" textlink="">
      <xdr:nvSpPr>
        <xdr:cNvPr id="490" name="【認定こども園・幼稚園・保育所】&#10;一人当たり面積該当値テキスト"/>
        <xdr:cNvSpPr txBox="1"/>
      </xdr:nvSpPr>
      <xdr:spPr>
        <a:xfrm>
          <a:off x="22199600" y="6847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121285</xdr:rowOff>
    </xdr:from>
    <xdr:to xmlns:xdr="http://schemas.openxmlformats.org/drawingml/2006/spreadsheetDrawing">
      <xdr:col>112</xdr:col>
      <xdr:colOff>38100</xdr:colOff>
      <xdr:row>39</xdr:row>
      <xdr:rowOff>52070</xdr:rowOff>
    </xdr:to>
    <xdr:sp macro="" textlink="">
      <xdr:nvSpPr>
        <xdr:cNvPr id="491" name="楕円 490"/>
        <xdr:cNvSpPr/>
      </xdr:nvSpPr>
      <xdr:spPr>
        <a:xfrm>
          <a:off x="212725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635</xdr:rowOff>
    </xdr:from>
    <xdr:to xmlns:xdr="http://schemas.openxmlformats.org/drawingml/2006/spreadsheetDrawing">
      <xdr:col>116</xdr:col>
      <xdr:colOff>63500</xdr:colOff>
      <xdr:row>40</xdr:row>
      <xdr:rowOff>62230</xdr:rowOff>
    </xdr:to>
    <xdr:cxnSp macro="">
      <xdr:nvCxnSpPr>
        <xdr:cNvPr id="492" name="直線コネクタ 491"/>
        <xdr:cNvCxnSpPr/>
      </xdr:nvCxnSpPr>
      <xdr:spPr>
        <a:xfrm>
          <a:off x="21323300" y="6687185"/>
          <a:ext cx="8382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130810</xdr:rowOff>
    </xdr:from>
    <xdr:to xmlns:xdr="http://schemas.openxmlformats.org/drawingml/2006/spreadsheetDrawing">
      <xdr:col>107</xdr:col>
      <xdr:colOff>101600</xdr:colOff>
      <xdr:row>39</xdr:row>
      <xdr:rowOff>60960</xdr:rowOff>
    </xdr:to>
    <xdr:sp macro="" textlink="">
      <xdr:nvSpPr>
        <xdr:cNvPr id="493" name="楕円 492"/>
        <xdr:cNvSpPr/>
      </xdr:nvSpPr>
      <xdr:spPr>
        <a:xfrm>
          <a:off x="20383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635</xdr:rowOff>
    </xdr:from>
    <xdr:to xmlns:xdr="http://schemas.openxmlformats.org/drawingml/2006/spreadsheetDrawing">
      <xdr:col>111</xdr:col>
      <xdr:colOff>177800</xdr:colOff>
      <xdr:row>39</xdr:row>
      <xdr:rowOff>10160</xdr:rowOff>
    </xdr:to>
    <xdr:cxnSp macro="">
      <xdr:nvCxnSpPr>
        <xdr:cNvPr id="494" name="直線コネクタ 493"/>
        <xdr:cNvCxnSpPr/>
      </xdr:nvCxnSpPr>
      <xdr:spPr>
        <a:xfrm flipV="1">
          <a:off x="20434300" y="66871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137160</xdr:rowOff>
    </xdr:from>
    <xdr:to xmlns:xdr="http://schemas.openxmlformats.org/drawingml/2006/spreadsheetDrawing">
      <xdr:col>102</xdr:col>
      <xdr:colOff>165100</xdr:colOff>
      <xdr:row>39</xdr:row>
      <xdr:rowOff>67310</xdr:rowOff>
    </xdr:to>
    <xdr:sp macro="" textlink="">
      <xdr:nvSpPr>
        <xdr:cNvPr id="495" name="楕円 494"/>
        <xdr:cNvSpPr/>
      </xdr:nvSpPr>
      <xdr:spPr>
        <a:xfrm>
          <a:off x="19494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10160</xdr:rowOff>
    </xdr:from>
    <xdr:to xmlns:xdr="http://schemas.openxmlformats.org/drawingml/2006/spreadsheetDrawing">
      <xdr:col>107</xdr:col>
      <xdr:colOff>50800</xdr:colOff>
      <xdr:row>39</xdr:row>
      <xdr:rowOff>16510</xdr:rowOff>
    </xdr:to>
    <xdr:cxnSp macro="">
      <xdr:nvCxnSpPr>
        <xdr:cNvPr id="496" name="直線コネクタ 495"/>
        <xdr:cNvCxnSpPr/>
      </xdr:nvCxnSpPr>
      <xdr:spPr>
        <a:xfrm flipV="1">
          <a:off x="19545300" y="66967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80010</xdr:rowOff>
    </xdr:from>
    <xdr:to xmlns:xdr="http://schemas.openxmlformats.org/drawingml/2006/spreadsheetDrawing">
      <xdr:col>98</xdr:col>
      <xdr:colOff>38100</xdr:colOff>
      <xdr:row>39</xdr:row>
      <xdr:rowOff>10160</xdr:rowOff>
    </xdr:to>
    <xdr:sp macro="" textlink="">
      <xdr:nvSpPr>
        <xdr:cNvPr id="497" name="楕円 496"/>
        <xdr:cNvSpPr/>
      </xdr:nvSpPr>
      <xdr:spPr>
        <a:xfrm>
          <a:off x="18605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130810</xdr:rowOff>
    </xdr:from>
    <xdr:to xmlns:xdr="http://schemas.openxmlformats.org/drawingml/2006/spreadsheetDrawing">
      <xdr:col>102</xdr:col>
      <xdr:colOff>114300</xdr:colOff>
      <xdr:row>39</xdr:row>
      <xdr:rowOff>16510</xdr:rowOff>
    </xdr:to>
    <xdr:cxnSp macro="">
      <xdr:nvCxnSpPr>
        <xdr:cNvPr id="498" name="直線コネクタ 497"/>
        <xdr:cNvCxnSpPr/>
      </xdr:nvCxnSpPr>
      <xdr:spPr>
        <a:xfrm>
          <a:off x="18656300" y="66459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81280</xdr:rowOff>
    </xdr:from>
    <xdr:ext cx="469900" cy="259080"/>
    <xdr:sp macro="" textlink="">
      <xdr:nvSpPr>
        <xdr:cNvPr id="499" name="n_1aveValue【認定こども園・幼稚園・保育所】&#10;一人当たり面積"/>
        <xdr:cNvSpPr txBox="1"/>
      </xdr:nvSpPr>
      <xdr:spPr>
        <a:xfrm>
          <a:off x="21075650" y="676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76835</xdr:rowOff>
    </xdr:from>
    <xdr:ext cx="462915" cy="252095"/>
    <xdr:sp macro="" textlink="">
      <xdr:nvSpPr>
        <xdr:cNvPr id="500" name="n_2aveValue【認定こども園・幼稚園・保育所】&#10;一人当たり面積"/>
        <xdr:cNvSpPr txBox="1"/>
      </xdr:nvSpPr>
      <xdr:spPr>
        <a:xfrm>
          <a:off x="20199350" y="67633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92710</xdr:rowOff>
    </xdr:from>
    <xdr:ext cx="462915" cy="259080"/>
    <xdr:sp macro="" textlink="">
      <xdr:nvSpPr>
        <xdr:cNvPr id="501" name="n_3aveValue【認定こども園・幼稚園・保育所】&#10;一人当たり面積"/>
        <xdr:cNvSpPr txBox="1"/>
      </xdr:nvSpPr>
      <xdr:spPr>
        <a:xfrm>
          <a:off x="19310350" y="6779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104140</xdr:rowOff>
    </xdr:from>
    <xdr:ext cx="462915" cy="259080"/>
    <xdr:sp macro="" textlink="">
      <xdr:nvSpPr>
        <xdr:cNvPr id="502" name="n_4aveValue【認定こども園・幼稚園・保育所】&#10;一人当たり面積"/>
        <xdr:cNvSpPr txBox="1"/>
      </xdr:nvSpPr>
      <xdr:spPr>
        <a:xfrm>
          <a:off x="18421350" y="67906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67945</xdr:rowOff>
    </xdr:from>
    <xdr:ext cx="469900" cy="258445"/>
    <xdr:sp macro="" textlink="">
      <xdr:nvSpPr>
        <xdr:cNvPr id="503" name="n_1mainValue【認定こども園・幼稚園・保育所】&#10;一人当たり面積"/>
        <xdr:cNvSpPr txBox="1"/>
      </xdr:nvSpPr>
      <xdr:spPr>
        <a:xfrm>
          <a:off x="21075650" y="6411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77470</xdr:rowOff>
    </xdr:from>
    <xdr:ext cx="462915" cy="252095"/>
    <xdr:sp macro="" textlink="">
      <xdr:nvSpPr>
        <xdr:cNvPr id="504" name="n_2mainValue【認定こども園・幼稚園・保育所】&#10;一人当たり面積"/>
        <xdr:cNvSpPr txBox="1"/>
      </xdr:nvSpPr>
      <xdr:spPr>
        <a:xfrm>
          <a:off x="20199350" y="64211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83820</xdr:rowOff>
    </xdr:from>
    <xdr:ext cx="462915" cy="259080"/>
    <xdr:sp macro="" textlink="">
      <xdr:nvSpPr>
        <xdr:cNvPr id="505" name="n_3mainValue【認定こども園・幼稚園・保育所】&#10;一人当たり面積"/>
        <xdr:cNvSpPr txBox="1"/>
      </xdr:nvSpPr>
      <xdr:spPr>
        <a:xfrm>
          <a:off x="19310350" y="64274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26670</xdr:rowOff>
    </xdr:from>
    <xdr:ext cx="462915" cy="259080"/>
    <xdr:sp macro="" textlink="">
      <xdr:nvSpPr>
        <xdr:cNvPr id="506" name="n_4mainValue【認定こども園・幼稚園・保育所】&#10;一人当たり面積"/>
        <xdr:cNvSpPr txBox="1"/>
      </xdr:nvSpPr>
      <xdr:spPr>
        <a:xfrm>
          <a:off x="18421350" y="63703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1465" cy="225425"/>
    <xdr:sp macro="" textlink="">
      <xdr:nvSpPr>
        <xdr:cNvPr id="515" name="テキスト ボックス 514"/>
        <xdr:cNvSpPr txBox="1"/>
      </xdr:nvSpPr>
      <xdr:spPr>
        <a:xfrm>
          <a:off x="12407900" y="895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0375" cy="252095"/>
    <xdr:sp macro="" textlink="">
      <xdr:nvSpPr>
        <xdr:cNvPr id="517" name="テキスト ボックス 516"/>
        <xdr:cNvSpPr txBox="1"/>
      </xdr:nvSpPr>
      <xdr:spPr>
        <a:xfrm>
          <a:off x="11978640" y="11287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8" name="直線コネクタ 5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519" name="テキスト ボックス 518"/>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0" name="直線コネクタ 5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1" name="テキスト ボックス 5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2" name="直線コネクタ 5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2095"/>
    <xdr:sp macro="" textlink="">
      <xdr:nvSpPr>
        <xdr:cNvPr id="523" name="テキスト ボックス 522"/>
        <xdr:cNvSpPr txBox="1"/>
      </xdr:nvSpPr>
      <xdr:spPr>
        <a:xfrm>
          <a:off x="12042775" y="1030795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4" name="直線コネクタ 5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5" name="テキスト ボックス 5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6" name="直線コネクタ 5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2095"/>
    <xdr:sp macro="" textlink="">
      <xdr:nvSpPr>
        <xdr:cNvPr id="527" name="テキスト ボックス 526"/>
        <xdr:cNvSpPr txBox="1"/>
      </xdr:nvSpPr>
      <xdr:spPr>
        <a:xfrm>
          <a:off x="12042775" y="965517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8" name="直線コネクタ 5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529" name="テキスト ボックス 528"/>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2095"/>
    <xdr:sp macro="" textlink="">
      <xdr:nvSpPr>
        <xdr:cNvPr id="531" name="テキスト ボックス 530"/>
        <xdr:cNvSpPr txBox="1"/>
      </xdr:nvSpPr>
      <xdr:spPr>
        <a:xfrm>
          <a:off x="12042775" y="9001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88265</xdr:rowOff>
    </xdr:to>
    <xdr:cxnSp macro="">
      <xdr:nvCxnSpPr>
        <xdr:cNvPr id="533" name="直線コネクタ 532"/>
        <xdr:cNvCxnSpPr/>
      </xdr:nvCxnSpPr>
      <xdr:spPr>
        <a:xfrm flipV="1">
          <a:off x="16318865" y="943483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92075</xdr:rowOff>
    </xdr:from>
    <xdr:ext cx="405130" cy="259080"/>
    <xdr:sp macro="" textlink="">
      <xdr:nvSpPr>
        <xdr:cNvPr id="534" name="【学校施設】&#10;有形固定資産減価償却率最小値テキスト"/>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88265</xdr:rowOff>
    </xdr:from>
    <xdr:to xmlns:xdr="http://schemas.openxmlformats.org/drawingml/2006/spreadsheetDrawing">
      <xdr:col>86</xdr:col>
      <xdr:colOff>25400</xdr:colOff>
      <xdr:row>64</xdr:row>
      <xdr:rowOff>88265</xdr:rowOff>
    </xdr:to>
    <xdr:cxnSp macro="">
      <xdr:nvCxnSpPr>
        <xdr:cNvPr id="535" name="直線コネクタ 534"/>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123190</xdr:rowOff>
    </xdr:from>
    <xdr:ext cx="405130" cy="252095"/>
    <xdr:sp macro="" textlink="">
      <xdr:nvSpPr>
        <xdr:cNvPr id="536" name="【学校施設】&#10;有形固定資産減価償却率最大値テキスト"/>
        <xdr:cNvSpPr txBox="1"/>
      </xdr:nvSpPr>
      <xdr:spPr>
        <a:xfrm>
          <a:off x="16357600" y="921004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537" name="直線コネクタ 536"/>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59690</xdr:rowOff>
    </xdr:from>
    <xdr:ext cx="405130" cy="259080"/>
    <xdr:sp macro="" textlink="">
      <xdr:nvSpPr>
        <xdr:cNvPr id="538" name="【学校施設】&#10;有形固定資産減価償却率平均値テキスト"/>
        <xdr:cNvSpPr txBox="1"/>
      </xdr:nvSpPr>
      <xdr:spPr>
        <a:xfrm>
          <a:off x="16357600" y="1017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81280</xdr:rowOff>
    </xdr:from>
    <xdr:to xmlns:xdr="http://schemas.openxmlformats.org/drawingml/2006/spreadsheetDrawing">
      <xdr:col>85</xdr:col>
      <xdr:colOff>177800</xdr:colOff>
      <xdr:row>60</xdr:row>
      <xdr:rowOff>11430</xdr:rowOff>
    </xdr:to>
    <xdr:sp macro="" textlink="">
      <xdr:nvSpPr>
        <xdr:cNvPr id="539" name="フローチャート: 判断 538"/>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58420</xdr:rowOff>
    </xdr:from>
    <xdr:to xmlns:xdr="http://schemas.openxmlformats.org/drawingml/2006/spreadsheetDrawing">
      <xdr:col>81</xdr:col>
      <xdr:colOff>101600</xdr:colOff>
      <xdr:row>59</xdr:row>
      <xdr:rowOff>160020</xdr:rowOff>
    </xdr:to>
    <xdr:sp macro="" textlink="">
      <xdr:nvSpPr>
        <xdr:cNvPr id="540" name="フローチャート: 判断 539"/>
        <xdr:cNvSpPr/>
      </xdr:nvSpPr>
      <xdr:spPr>
        <a:xfrm>
          <a:off x="15430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22860</xdr:rowOff>
    </xdr:from>
    <xdr:to xmlns:xdr="http://schemas.openxmlformats.org/drawingml/2006/spreadsheetDrawing">
      <xdr:col>76</xdr:col>
      <xdr:colOff>165100</xdr:colOff>
      <xdr:row>59</xdr:row>
      <xdr:rowOff>124460</xdr:rowOff>
    </xdr:to>
    <xdr:sp macro="" textlink="">
      <xdr:nvSpPr>
        <xdr:cNvPr id="541" name="フローチャート: 判断 540"/>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542" name="フローチャート: 判断 541"/>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164465</xdr:rowOff>
    </xdr:from>
    <xdr:to xmlns:xdr="http://schemas.openxmlformats.org/drawingml/2006/spreadsheetDrawing">
      <xdr:col>67</xdr:col>
      <xdr:colOff>101600</xdr:colOff>
      <xdr:row>59</xdr:row>
      <xdr:rowOff>94615</xdr:rowOff>
    </xdr:to>
    <xdr:sp macro="" textlink="">
      <xdr:nvSpPr>
        <xdr:cNvPr id="543" name="フローチャート: 判断 542"/>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2095"/>
    <xdr:sp macro="" textlink="">
      <xdr:nvSpPr>
        <xdr:cNvPr id="544" name="テキスト ボックス 543"/>
        <xdr:cNvSpPr txBox="1"/>
      </xdr:nvSpPr>
      <xdr:spPr>
        <a:xfrm>
          <a:off x="16129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2095"/>
    <xdr:sp macro="" textlink="">
      <xdr:nvSpPr>
        <xdr:cNvPr id="545" name="テキスト ボックス 544"/>
        <xdr:cNvSpPr txBox="1"/>
      </xdr:nvSpPr>
      <xdr:spPr>
        <a:xfrm>
          <a:off x="15290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2095"/>
    <xdr:sp macro="" textlink="">
      <xdr:nvSpPr>
        <xdr:cNvPr id="546" name="テキスト ボックス 545"/>
        <xdr:cNvSpPr txBox="1"/>
      </xdr:nvSpPr>
      <xdr:spPr>
        <a:xfrm>
          <a:off x="14401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2095"/>
    <xdr:sp macro="" textlink="">
      <xdr:nvSpPr>
        <xdr:cNvPr id="547" name="テキスト ボックス 546"/>
        <xdr:cNvSpPr txBox="1"/>
      </xdr:nvSpPr>
      <xdr:spPr>
        <a:xfrm>
          <a:off x="13512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2095"/>
    <xdr:sp macro="" textlink="">
      <xdr:nvSpPr>
        <xdr:cNvPr id="548" name="テキスト ボックス 547"/>
        <xdr:cNvSpPr txBox="1"/>
      </xdr:nvSpPr>
      <xdr:spPr>
        <a:xfrm>
          <a:off x="12623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122555</xdr:rowOff>
    </xdr:from>
    <xdr:to xmlns:xdr="http://schemas.openxmlformats.org/drawingml/2006/spreadsheetDrawing">
      <xdr:col>85</xdr:col>
      <xdr:colOff>177800</xdr:colOff>
      <xdr:row>59</xdr:row>
      <xdr:rowOff>52705</xdr:rowOff>
    </xdr:to>
    <xdr:sp macro="" textlink="">
      <xdr:nvSpPr>
        <xdr:cNvPr id="549" name="楕円 548"/>
        <xdr:cNvSpPr/>
      </xdr:nvSpPr>
      <xdr:spPr>
        <a:xfrm>
          <a:off x="16268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145415</xdr:rowOff>
    </xdr:from>
    <xdr:ext cx="405130" cy="252095"/>
    <xdr:sp macro="" textlink="">
      <xdr:nvSpPr>
        <xdr:cNvPr id="550" name="【学校施設】&#10;有形固定資産減価償却率該当値テキスト"/>
        <xdr:cNvSpPr txBox="1"/>
      </xdr:nvSpPr>
      <xdr:spPr>
        <a:xfrm>
          <a:off x="16357600" y="99180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53975</xdr:rowOff>
    </xdr:from>
    <xdr:to xmlns:xdr="http://schemas.openxmlformats.org/drawingml/2006/spreadsheetDrawing">
      <xdr:col>81</xdr:col>
      <xdr:colOff>101600</xdr:colOff>
      <xdr:row>58</xdr:row>
      <xdr:rowOff>155575</xdr:rowOff>
    </xdr:to>
    <xdr:sp macro="" textlink="">
      <xdr:nvSpPr>
        <xdr:cNvPr id="551" name="楕円 550"/>
        <xdr:cNvSpPr/>
      </xdr:nvSpPr>
      <xdr:spPr>
        <a:xfrm>
          <a:off x="15430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104775</xdr:rowOff>
    </xdr:from>
    <xdr:to xmlns:xdr="http://schemas.openxmlformats.org/drawingml/2006/spreadsheetDrawing">
      <xdr:col>85</xdr:col>
      <xdr:colOff>127000</xdr:colOff>
      <xdr:row>59</xdr:row>
      <xdr:rowOff>1905</xdr:rowOff>
    </xdr:to>
    <xdr:cxnSp macro="">
      <xdr:nvCxnSpPr>
        <xdr:cNvPr id="552" name="直線コネクタ 551"/>
        <xdr:cNvCxnSpPr/>
      </xdr:nvCxnSpPr>
      <xdr:spPr>
        <a:xfrm>
          <a:off x="15481300" y="1004887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169545</xdr:rowOff>
    </xdr:from>
    <xdr:to xmlns:xdr="http://schemas.openxmlformats.org/drawingml/2006/spreadsheetDrawing">
      <xdr:col>76</xdr:col>
      <xdr:colOff>165100</xdr:colOff>
      <xdr:row>58</xdr:row>
      <xdr:rowOff>99695</xdr:rowOff>
    </xdr:to>
    <xdr:sp macro="" textlink="">
      <xdr:nvSpPr>
        <xdr:cNvPr id="553" name="楕円 552"/>
        <xdr:cNvSpPr/>
      </xdr:nvSpPr>
      <xdr:spPr>
        <a:xfrm>
          <a:off x="14541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48895</xdr:rowOff>
    </xdr:from>
    <xdr:to xmlns:xdr="http://schemas.openxmlformats.org/drawingml/2006/spreadsheetDrawing">
      <xdr:col>81</xdr:col>
      <xdr:colOff>50800</xdr:colOff>
      <xdr:row>58</xdr:row>
      <xdr:rowOff>104775</xdr:rowOff>
    </xdr:to>
    <xdr:cxnSp macro="">
      <xdr:nvCxnSpPr>
        <xdr:cNvPr id="554" name="直線コネクタ 553"/>
        <xdr:cNvCxnSpPr/>
      </xdr:nvCxnSpPr>
      <xdr:spPr>
        <a:xfrm>
          <a:off x="14592300" y="999299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43815</xdr:rowOff>
    </xdr:from>
    <xdr:to xmlns:xdr="http://schemas.openxmlformats.org/drawingml/2006/spreadsheetDrawing">
      <xdr:col>72</xdr:col>
      <xdr:colOff>38100</xdr:colOff>
      <xdr:row>58</xdr:row>
      <xdr:rowOff>145415</xdr:rowOff>
    </xdr:to>
    <xdr:sp macro="" textlink="">
      <xdr:nvSpPr>
        <xdr:cNvPr id="555" name="楕円 554"/>
        <xdr:cNvSpPr/>
      </xdr:nvSpPr>
      <xdr:spPr>
        <a:xfrm>
          <a:off x="13652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48895</xdr:rowOff>
    </xdr:from>
    <xdr:to xmlns:xdr="http://schemas.openxmlformats.org/drawingml/2006/spreadsheetDrawing">
      <xdr:col>76</xdr:col>
      <xdr:colOff>114300</xdr:colOff>
      <xdr:row>58</xdr:row>
      <xdr:rowOff>94615</xdr:rowOff>
    </xdr:to>
    <xdr:cxnSp macro="">
      <xdr:nvCxnSpPr>
        <xdr:cNvPr id="556" name="直線コネクタ 555"/>
        <xdr:cNvCxnSpPr/>
      </xdr:nvCxnSpPr>
      <xdr:spPr>
        <a:xfrm flipV="1">
          <a:off x="13703300" y="99929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8255</xdr:rowOff>
    </xdr:from>
    <xdr:to xmlns:xdr="http://schemas.openxmlformats.org/drawingml/2006/spreadsheetDrawing">
      <xdr:col>67</xdr:col>
      <xdr:colOff>101600</xdr:colOff>
      <xdr:row>58</xdr:row>
      <xdr:rowOff>109855</xdr:rowOff>
    </xdr:to>
    <xdr:sp macro="" textlink="">
      <xdr:nvSpPr>
        <xdr:cNvPr id="557" name="楕円 556"/>
        <xdr:cNvSpPr/>
      </xdr:nvSpPr>
      <xdr:spPr>
        <a:xfrm>
          <a:off x="12763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59055</xdr:rowOff>
    </xdr:from>
    <xdr:to xmlns:xdr="http://schemas.openxmlformats.org/drawingml/2006/spreadsheetDrawing">
      <xdr:col>71</xdr:col>
      <xdr:colOff>177800</xdr:colOff>
      <xdr:row>58</xdr:row>
      <xdr:rowOff>94615</xdr:rowOff>
    </xdr:to>
    <xdr:cxnSp macro="">
      <xdr:nvCxnSpPr>
        <xdr:cNvPr id="558" name="直線コネクタ 557"/>
        <xdr:cNvCxnSpPr/>
      </xdr:nvCxnSpPr>
      <xdr:spPr>
        <a:xfrm>
          <a:off x="12814300" y="100031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151130</xdr:rowOff>
    </xdr:from>
    <xdr:ext cx="405130" cy="259080"/>
    <xdr:sp macro="" textlink="">
      <xdr:nvSpPr>
        <xdr:cNvPr id="559" name="n_1aveValue【学校施設】&#10;有形固定資産減価償却率"/>
        <xdr:cNvSpPr txBox="1"/>
      </xdr:nvSpPr>
      <xdr:spPr>
        <a:xfrm>
          <a:off x="15266035" y="10266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115570</xdr:rowOff>
    </xdr:from>
    <xdr:ext cx="398145" cy="259080"/>
    <xdr:sp macro="" textlink="">
      <xdr:nvSpPr>
        <xdr:cNvPr id="560" name="n_2aveValue【学校施設】&#10;有形固定資産減価償却率"/>
        <xdr:cNvSpPr txBox="1"/>
      </xdr:nvSpPr>
      <xdr:spPr>
        <a:xfrm>
          <a:off x="14389735" y="1023112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118745</xdr:rowOff>
    </xdr:from>
    <xdr:ext cx="398145" cy="259080"/>
    <xdr:sp macro="" textlink="">
      <xdr:nvSpPr>
        <xdr:cNvPr id="561" name="n_3aveValue【学校施設】&#10;有形固定資産減価償却率"/>
        <xdr:cNvSpPr txBox="1"/>
      </xdr:nvSpPr>
      <xdr:spPr>
        <a:xfrm>
          <a:off x="13500735" y="1023429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86360</xdr:rowOff>
    </xdr:from>
    <xdr:ext cx="398145" cy="252095"/>
    <xdr:sp macro="" textlink="">
      <xdr:nvSpPr>
        <xdr:cNvPr id="562" name="n_4aveValue【学校施設】&#10;有形固定資産減価償却率"/>
        <xdr:cNvSpPr txBox="1"/>
      </xdr:nvSpPr>
      <xdr:spPr>
        <a:xfrm>
          <a:off x="12611735" y="1020191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635</xdr:rowOff>
    </xdr:from>
    <xdr:ext cx="405130" cy="259080"/>
    <xdr:sp macro="" textlink="">
      <xdr:nvSpPr>
        <xdr:cNvPr id="563" name="n_1mainValue【学校施設】&#10;有形固定資産減価償却率"/>
        <xdr:cNvSpPr txBox="1"/>
      </xdr:nvSpPr>
      <xdr:spPr>
        <a:xfrm>
          <a:off x="15266035" y="9773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116205</xdr:rowOff>
    </xdr:from>
    <xdr:ext cx="398145" cy="259080"/>
    <xdr:sp macro="" textlink="">
      <xdr:nvSpPr>
        <xdr:cNvPr id="564" name="n_2mainValue【学校施設】&#10;有形固定資産減価償却率"/>
        <xdr:cNvSpPr txBox="1"/>
      </xdr:nvSpPr>
      <xdr:spPr>
        <a:xfrm>
          <a:off x="14389735" y="971740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161925</xdr:rowOff>
    </xdr:from>
    <xdr:ext cx="398145" cy="259080"/>
    <xdr:sp macro="" textlink="">
      <xdr:nvSpPr>
        <xdr:cNvPr id="565" name="n_3mainValue【学校施設】&#10;有形固定資産減価償却率"/>
        <xdr:cNvSpPr txBox="1"/>
      </xdr:nvSpPr>
      <xdr:spPr>
        <a:xfrm>
          <a:off x="13500735" y="976312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126365</xdr:rowOff>
    </xdr:from>
    <xdr:ext cx="398145" cy="259080"/>
    <xdr:sp macro="" textlink="">
      <xdr:nvSpPr>
        <xdr:cNvPr id="566" name="n_4mainValue【学校施設】&#10;有形固定資産減価償却率"/>
        <xdr:cNvSpPr txBox="1"/>
      </xdr:nvSpPr>
      <xdr:spPr>
        <a:xfrm>
          <a:off x="12611735" y="972756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2900" cy="225425"/>
    <xdr:sp macro="" textlink="">
      <xdr:nvSpPr>
        <xdr:cNvPr id="575" name="テキスト ボックス 574"/>
        <xdr:cNvSpPr txBox="1"/>
      </xdr:nvSpPr>
      <xdr:spPr>
        <a:xfrm>
          <a:off x="18249900" y="895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7" name="直線コネクタ 5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0375" cy="259080"/>
    <xdr:sp macro="" textlink="">
      <xdr:nvSpPr>
        <xdr:cNvPr id="578" name="テキスト ボックス 577"/>
        <xdr:cNvSpPr txBox="1"/>
      </xdr:nvSpPr>
      <xdr:spPr>
        <a:xfrm>
          <a:off x="17820640" y="1090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9" name="直線コネクタ 5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0375" cy="259080"/>
    <xdr:sp macro="" textlink="">
      <xdr:nvSpPr>
        <xdr:cNvPr id="580" name="テキスト ボックス 579"/>
        <xdr:cNvSpPr txBox="1"/>
      </xdr:nvSpPr>
      <xdr:spPr>
        <a:xfrm>
          <a:off x="17820640" y="1052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1" name="直線コネクタ 5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0375" cy="252095"/>
    <xdr:sp macro="" textlink="">
      <xdr:nvSpPr>
        <xdr:cNvPr id="582" name="テキスト ボックス 581"/>
        <xdr:cNvSpPr txBox="1"/>
      </xdr:nvSpPr>
      <xdr:spPr>
        <a:xfrm>
          <a:off x="17820640" y="10144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3" name="直線コネクタ 5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0375" cy="259080"/>
    <xdr:sp macro="" textlink="">
      <xdr:nvSpPr>
        <xdr:cNvPr id="584" name="テキスト ボックス 583"/>
        <xdr:cNvSpPr txBox="1"/>
      </xdr:nvSpPr>
      <xdr:spPr>
        <a:xfrm>
          <a:off x="17820640" y="9763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5" name="直線コネクタ 5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0375" cy="259080"/>
    <xdr:sp macro="" textlink="">
      <xdr:nvSpPr>
        <xdr:cNvPr id="586" name="テキスト ボックス 585"/>
        <xdr:cNvSpPr txBox="1"/>
      </xdr:nvSpPr>
      <xdr:spPr>
        <a:xfrm>
          <a:off x="17820640" y="9382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2095"/>
    <xdr:sp macro="" textlink="">
      <xdr:nvSpPr>
        <xdr:cNvPr id="588" name="テキスト ボックス 587"/>
        <xdr:cNvSpPr txBox="1"/>
      </xdr:nvSpPr>
      <xdr:spPr>
        <a:xfrm>
          <a:off x="17756505" y="900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144145</xdr:rowOff>
    </xdr:from>
    <xdr:to xmlns:xdr="http://schemas.openxmlformats.org/drawingml/2006/spreadsheetDrawing">
      <xdr:col>116</xdr:col>
      <xdr:colOff>62865</xdr:colOff>
      <xdr:row>63</xdr:row>
      <xdr:rowOff>26670</xdr:rowOff>
    </xdr:to>
    <xdr:cxnSp macro="">
      <xdr:nvCxnSpPr>
        <xdr:cNvPr id="590" name="直線コネクタ 589"/>
        <xdr:cNvCxnSpPr/>
      </xdr:nvCxnSpPr>
      <xdr:spPr>
        <a:xfrm flipV="1">
          <a:off x="22160865" y="957389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30480</xdr:rowOff>
    </xdr:from>
    <xdr:ext cx="469900" cy="252095"/>
    <xdr:sp macro="" textlink="">
      <xdr:nvSpPr>
        <xdr:cNvPr id="591" name="【学校施設】&#10;一人当たり面積最小値テキスト"/>
        <xdr:cNvSpPr txBox="1"/>
      </xdr:nvSpPr>
      <xdr:spPr>
        <a:xfrm>
          <a:off x="22199600" y="108318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26670</xdr:rowOff>
    </xdr:from>
    <xdr:to xmlns:xdr="http://schemas.openxmlformats.org/drawingml/2006/spreadsheetDrawing">
      <xdr:col>116</xdr:col>
      <xdr:colOff>152400</xdr:colOff>
      <xdr:row>63</xdr:row>
      <xdr:rowOff>26670</xdr:rowOff>
    </xdr:to>
    <xdr:cxnSp macro="">
      <xdr:nvCxnSpPr>
        <xdr:cNvPr id="592" name="直線コネクタ 591"/>
        <xdr:cNvCxnSpPr/>
      </xdr:nvCxnSpPr>
      <xdr:spPr>
        <a:xfrm>
          <a:off x="22072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90805</xdr:rowOff>
    </xdr:from>
    <xdr:ext cx="469900" cy="258445"/>
    <xdr:sp macro="" textlink="">
      <xdr:nvSpPr>
        <xdr:cNvPr id="593" name="【学校施設】&#10;一人当たり面積最大値テキスト"/>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144145</xdr:rowOff>
    </xdr:from>
    <xdr:to xmlns:xdr="http://schemas.openxmlformats.org/drawingml/2006/spreadsheetDrawing">
      <xdr:col>116</xdr:col>
      <xdr:colOff>152400</xdr:colOff>
      <xdr:row>55</xdr:row>
      <xdr:rowOff>144145</xdr:rowOff>
    </xdr:to>
    <xdr:cxnSp macro="">
      <xdr:nvCxnSpPr>
        <xdr:cNvPr id="594" name="直線コネクタ 593"/>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113030</xdr:rowOff>
    </xdr:from>
    <xdr:ext cx="469900" cy="259080"/>
    <xdr:sp macro="" textlink="">
      <xdr:nvSpPr>
        <xdr:cNvPr id="595" name="【学校施設】&#10;一人当たり面積平均値テキスト"/>
        <xdr:cNvSpPr txBox="1"/>
      </xdr:nvSpPr>
      <xdr:spPr>
        <a:xfrm>
          <a:off x="22199600" y="10400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90170</xdr:rowOff>
    </xdr:from>
    <xdr:to xmlns:xdr="http://schemas.openxmlformats.org/drawingml/2006/spreadsheetDrawing">
      <xdr:col>116</xdr:col>
      <xdr:colOff>114300</xdr:colOff>
      <xdr:row>62</xdr:row>
      <xdr:rowOff>20320</xdr:rowOff>
    </xdr:to>
    <xdr:sp macro="" textlink="">
      <xdr:nvSpPr>
        <xdr:cNvPr id="596" name="フローチャート: 判断 595"/>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597" name="フローチャート: 判断 596"/>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99695</xdr:rowOff>
    </xdr:from>
    <xdr:to xmlns:xdr="http://schemas.openxmlformats.org/drawingml/2006/spreadsheetDrawing">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99060</xdr:rowOff>
    </xdr:from>
    <xdr:to xmlns:xdr="http://schemas.openxmlformats.org/drawingml/2006/spreadsheetDrawing">
      <xdr:col>102</xdr:col>
      <xdr:colOff>165100</xdr:colOff>
      <xdr:row>62</xdr:row>
      <xdr:rowOff>29210</xdr:rowOff>
    </xdr:to>
    <xdr:sp macro="" textlink="">
      <xdr:nvSpPr>
        <xdr:cNvPr id="599" name="フローチャート: 判断 598"/>
        <xdr:cNvSpPr/>
      </xdr:nvSpPr>
      <xdr:spPr>
        <a:xfrm>
          <a:off x="19494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106680</xdr:rowOff>
    </xdr:from>
    <xdr:to xmlns:xdr="http://schemas.openxmlformats.org/drawingml/2006/spreadsheetDrawing">
      <xdr:col>98</xdr:col>
      <xdr:colOff>38100</xdr:colOff>
      <xdr:row>62</xdr:row>
      <xdr:rowOff>36830</xdr:rowOff>
    </xdr:to>
    <xdr:sp macro="" textlink="">
      <xdr:nvSpPr>
        <xdr:cNvPr id="600" name="フローチャート: 判断 599"/>
        <xdr:cNvSpPr/>
      </xdr:nvSpPr>
      <xdr:spPr>
        <a:xfrm>
          <a:off x="18605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2095"/>
    <xdr:sp macro="" textlink="">
      <xdr:nvSpPr>
        <xdr:cNvPr id="601" name="テキスト ボックス 600"/>
        <xdr:cNvSpPr txBox="1"/>
      </xdr:nvSpPr>
      <xdr:spPr>
        <a:xfrm>
          <a:off x="21971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2095"/>
    <xdr:sp macro="" textlink="">
      <xdr:nvSpPr>
        <xdr:cNvPr id="602" name="テキスト ボックス 601"/>
        <xdr:cNvSpPr txBox="1"/>
      </xdr:nvSpPr>
      <xdr:spPr>
        <a:xfrm>
          <a:off x="21132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2095"/>
    <xdr:sp macro="" textlink="">
      <xdr:nvSpPr>
        <xdr:cNvPr id="603" name="テキスト ボックス 602"/>
        <xdr:cNvSpPr txBox="1"/>
      </xdr:nvSpPr>
      <xdr:spPr>
        <a:xfrm>
          <a:off x="20243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2095"/>
    <xdr:sp macro="" textlink="">
      <xdr:nvSpPr>
        <xdr:cNvPr id="604" name="テキスト ボックス 603"/>
        <xdr:cNvSpPr txBox="1"/>
      </xdr:nvSpPr>
      <xdr:spPr>
        <a:xfrm>
          <a:off x="19354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2095"/>
    <xdr:sp macro="" textlink="">
      <xdr:nvSpPr>
        <xdr:cNvPr id="605" name="テキスト ボックス 604"/>
        <xdr:cNvSpPr txBox="1"/>
      </xdr:nvSpPr>
      <xdr:spPr>
        <a:xfrm>
          <a:off x="18465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41910</xdr:rowOff>
    </xdr:from>
    <xdr:to xmlns:xdr="http://schemas.openxmlformats.org/drawingml/2006/spreadsheetDrawing">
      <xdr:col>116</xdr:col>
      <xdr:colOff>114300</xdr:colOff>
      <xdr:row>62</xdr:row>
      <xdr:rowOff>143510</xdr:rowOff>
    </xdr:to>
    <xdr:sp macro="" textlink="">
      <xdr:nvSpPr>
        <xdr:cNvPr id="606" name="楕円 605"/>
        <xdr:cNvSpPr/>
      </xdr:nvSpPr>
      <xdr:spPr>
        <a:xfrm>
          <a:off x="221107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128270</xdr:rowOff>
    </xdr:from>
    <xdr:ext cx="469900" cy="259080"/>
    <xdr:sp macro="" textlink="">
      <xdr:nvSpPr>
        <xdr:cNvPr id="607" name="【学校施設】&#10;一人当たり面積該当値テキスト"/>
        <xdr:cNvSpPr txBox="1"/>
      </xdr:nvSpPr>
      <xdr:spPr>
        <a:xfrm>
          <a:off x="22199600" y="10586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46990</xdr:rowOff>
    </xdr:from>
    <xdr:to xmlns:xdr="http://schemas.openxmlformats.org/drawingml/2006/spreadsheetDrawing">
      <xdr:col>112</xdr:col>
      <xdr:colOff>38100</xdr:colOff>
      <xdr:row>62</xdr:row>
      <xdr:rowOff>148590</xdr:rowOff>
    </xdr:to>
    <xdr:sp macro="" textlink="">
      <xdr:nvSpPr>
        <xdr:cNvPr id="608" name="楕円 607"/>
        <xdr:cNvSpPr/>
      </xdr:nvSpPr>
      <xdr:spPr>
        <a:xfrm>
          <a:off x="212725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92710</xdr:rowOff>
    </xdr:from>
    <xdr:to xmlns:xdr="http://schemas.openxmlformats.org/drawingml/2006/spreadsheetDrawing">
      <xdr:col>116</xdr:col>
      <xdr:colOff>63500</xdr:colOff>
      <xdr:row>62</xdr:row>
      <xdr:rowOff>97790</xdr:rowOff>
    </xdr:to>
    <xdr:cxnSp macro="">
      <xdr:nvCxnSpPr>
        <xdr:cNvPr id="609" name="直線コネクタ 608"/>
        <xdr:cNvCxnSpPr/>
      </xdr:nvCxnSpPr>
      <xdr:spPr>
        <a:xfrm flipV="1">
          <a:off x="21323300" y="107226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58420</xdr:rowOff>
    </xdr:from>
    <xdr:to xmlns:xdr="http://schemas.openxmlformats.org/drawingml/2006/spreadsheetDrawing">
      <xdr:col>107</xdr:col>
      <xdr:colOff>101600</xdr:colOff>
      <xdr:row>62</xdr:row>
      <xdr:rowOff>160020</xdr:rowOff>
    </xdr:to>
    <xdr:sp macro="" textlink="">
      <xdr:nvSpPr>
        <xdr:cNvPr id="610" name="楕円 609"/>
        <xdr:cNvSpPr/>
      </xdr:nvSpPr>
      <xdr:spPr>
        <a:xfrm>
          <a:off x="20383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97790</xdr:rowOff>
    </xdr:from>
    <xdr:to xmlns:xdr="http://schemas.openxmlformats.org/drawingml/2006/spreadsheetDrawing">
      <xdr:col>111</xdr:col>
      <xdr:colOff>177800</xdr:colOff>
      <xdr:row>62</xdr:row>
      <xdr:rowOff>109220</xdr:rowOff>
    </xdr:to>
    <xdr:cxnSp macro="">
      <xdr:nvCxnSpPr>
        <xdr:cNvPr id="611" name="直線コネクタ 610"/>
        <xdr:cNvCxnSpPr/>
      </xdr:nvCxnSpPr>
      <xdr:spPr>
        <a:xfrm flipV="1">
          <a:off x="20434300" y="107276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64135</xdr:rowOff>
    </xdr:from>
    <xdr:to xmlns:xdr="http://schemas.openxmlformats.org/drawingml/2006/spreadsheetDrawing">
      <xdr:col>102</xdr:col>
      <xdr:colOff>165100</xdr:colOff>
      <xdr:row>62</xdr:row>
      <xdr:rowOff>166370</xdr:rowOff>
    </xdr:to>
    <xdr:sp macro="" textlink="">
      <xdr:nvSpPr>
        <xdr:cNvPr id="612" name="楕円 611"/>
        <xdr:cNvSpPr/>
      </xdr:nvSpPr>
      <xdr:spPr>
        <a:xfrm>
          <a:off x="19494500" y="10694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109220</xdr:rowOff>
    </xdr:from>
    <xdr:to xmlns:xdr="http://schemas.openxmlformats.org/drawingml/2006/spreadsheetDrawing">
      <xdr:col>107</xdr:col>
      <xdr:colOff>50800</xdr:colOff>
      <xdr:row>62</xdr:row>
      <xdr:rowOff>114935</xdr:rowOff>
    </xdr:to>
    <xdr:cxnSp macro="">
      <xdr:nvCxnSpPr>
        <xdr:cNvPr id="613" name="直線コネクタ 612"/>
        <xdr:cNvCxnSpPr/>
      </xdr:nvCxnSpPr>
      <xdr:spPr>
        <a:xfrm flipV="1">
          <a:off x="19545300" y="107391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68580</xdr:rowOff>
    </xdr:from>
    <xdr:to xmlns:xdr="http://schemas.openxmlformats.org/drawingml/2006/spreadsheetDrawing">
      <xdr:col>98</xdr:col>
      <xdr:colOff>38100</xdr:colOff>
      <xdr:row>62</xdr:row>
      <xdr:rowOff>170180</xdr:rowOff>
    </xdr:to>
    <xdr:sp macro="" textlink="">
      <xdr:nvSpPr>
        <xdr:cNvPr id="614" name="楕円 613"/>
        <xdr:cNvSpPr/>
      </xdr:nvSpPr>
      <xdr:spPr>
        <a:xfrm>
          <a:off x="186055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114935</xdr:rowOff>
    </xdr:from>
    <xdr:to xmlns:xdr="http://schemas.openxmlformats.org/drawingml/2006/spreadsheetDrawing">
      <xdr:col>102</xdr:col>
      <xdr:colOff>114300</xdr:colOff>
      <xdr:row>62</xdr:row>
      <xdr:rowOff>119380</xdr:rowOff>
    </xdr:to>
    <xdr:cxnSp macro="">
      <xdr:nvCxnSpPr>
        <xdr:cNvPr id="615" name="直線コネクタ 614"/>
        <xdr:cNvCxnSpPr/>
      </xdr:nvCxnSpPr>
      <xdr:spPr>
        <a:xfrm flipV="1">
          <a:off x="18656300" y="107448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45720</xdr:rowOff>
    </xdr:from>
    <xdr:ext cx="469900" cy="259080"/>
    <xdr:sp macro="" textlink="">
      <xdr:nvSpPr>
        <xdr:cNvPr id="616" name="n_1aveValue【学校施設】&#10;一人当たり面積"/>
        <xdr:cNvSpPr txBox="1"/>
      </xdr:nvSpPr>
      <xdr:spPr>
        <a:xfrm>
          <a:off x="21075650" y="10332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46355</xdr:rowOff>
    </xdr:from>
    <xdr:ext cx="462915" cy="259080"/>
    <xdr:sp macro="" textlink="">
      <xdr:nvSpPr>
        <xdr:cNvPr id="617" name="n_2aveValue【学校施設】&#10;一人当たり面積"/>
        <xdr:cNvSpPr txBox="1"/>
      </xdr:nvSpPr>
      <xdr:spPr>
        <a:xfrm>
          <a:off x="20199350" y="103333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45720</xdr:rowOff>
    </xdr:from>
    <xdr:ext cx="462915" cy="259080"/>
    <xdr:sp macro="" textlink="">
      <xdr:nvSpPr>
        <xdr:cNvPr id="618" name="n_3aveValue【学校施設】&#10;一人当たり面積"/>
        <xdr:cNvSpPr txBox="1"/>
      </xdr:nvSpPr>
      <xdr:spPr>
        <a:xfrm>
          <a:off x="19310350" y="103327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53340</xdr:rowOff>
    </xdr:from>
    <xdr:ext cx="462915" cy="252095"/>
    <xdr:sp macro="" textlink="">
      <xdr:nvSpPr>
        <xdr:cNvPr id="619" name="n_4aveValue【学校施設】&#10;一人当たり面積"/>
        <xdr:cNvSpPr txBox="1"/>
      </xdr:nvSpPr>
      <xdr:spPr>
        <a:xfrm>
          <a:off x="18421350" y="1034034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139700</xdr:rowOff>
    </xdr:from>
    <xdr:ext cx="469900" cy="259080"/>
    <xdr:sp macro="" textlink="">
      <xdr:nvSpPr>
        <xdr:cNvPr id="620" name="n_1mainValue【学校施設】&#10;一人当たり面積"/>
        <xdr:cNvSpPr txBox="1"/>
      </xdr:nvSpPr>
      <xdr:spPr>
        <a:xfrm>
          <a:off x="21075650" y="1076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151130</xdr:rowOff>
    </xdr:from>
    <xdr:ext cx="462915" cy="259080"/>
    <xdr:sp macro="" textlink="">
      <xdr:nvSpPr>
        <xdr:cNvPr id="621" name="n_2mainValue【学校施設】&#10;一人当たり面積"/>
        <xdr:cNvSpPr txBox="1"/>
      </xdr:nvSpPr>
      <xdr:spPr>
        <a:xfrm>
          <a:off x="20199350" y="107810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156845</xdr:rowOff>
    </xdr:from>
    <xdr:ext cx="462915" cy="252095"/>
    <xdr:sp macro="" textlink="">
      <xdr:nvSpPr>
        <xdr:cNvPr id="622" name="n_3mainValue【学校施設】&#10;一人当たり面積"/>
        <xdr:cNvSpPr txBox="1"/>
      </xdr:nvSpPr>
      <xdr:spPr>
        <a:xfrm>
          <a:off x="19310350" y="1078674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161290</xdr:rowOff>
    </xdr:from>
    <xdr:ext cx="462915" cy="259080"/>
    <xdr:sp macro="" textlink="">
      <xdr:nvSpPr>
        <xdr:cNvPr id="623" name="n_4mainValue【学校施設】&#10;一人当たり面積"/>
        <xdr:cNvSpPr txBox="1"/>
      </xdr:nvSpPr>
      <xdr:spPr>
        <a:xfrm>
          <a:off x="18421350" y="107911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1465" cy="218440"/>
    <xdr:sp macro="" textlink="">
      <xdr:nvSpPr>
        <xdr:cNvPr id="632" name="テキスト ボックス 631"/>
        <xdr:cNvSpPr txBox="1"/>
      </xdr:nvSpPr>
      <xdr:spPr>
        <a:xfrm>
          <a:off x="12407900" y="12763500"/>
          <a:ext cx="2914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0375" cy="259080"/>
    <xdr:sp macro="" textlink="">
      <xdr:nvSpPr>
        <xdr:cNvPr id="634" name="テキスト ボックス 633"/>
        <xdr:cNvSpPr txBox="1"/>
      </xdr:nvSpPr>
      <xdr:spPr>
        <a:xfrm>
          <a:off x="11978640" y="1509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5" name="直線コネクタ 6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0375" cy="259080"/>
    <xdr:sp macro="" textlink="">
      <xdr:nvSpPr>
        <xdr:cNvPr id="636" name="テキスト ボックス 635"/>
        <xdr:cNvSpPr txBox="1"/>
      </xdr:nvSpPr>
      <xdr:spPr>
        <a:xfrm>
          <a:off x="11978640" y="147713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7" name="直線コネクタ 6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2095"/>
    <xdr:sp macro="" textlink="">
      <xdr:nvSpPr>
        <xdr:cNvPr id="638" name="テキスト ボックス 637"/>
        <xdr:cNvSpPr txBox="1"/>
      </xdr:nvSpPr>
      <xdr:spPr>
        <a:xfrm>
          <a:off x="12042775" y="1444434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9" name="直線コネクタ 6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0" name="テキスト ボックス 6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1" name="直線コネクタ 6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2095"/>
    <xdr:sp macro="" textlink="">
      <xdr:nvSpPr>
        <xdr:cNvPr id="642" name="テキスト ボックス 641"/>
        <xdr:cNvSpPr txBox="1"/>
      </xdr:nvSpPr>
      <xdr:spPr>
        <a:xfrm>
          <a:off x="12042775" y="1379156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3" name="直線コネクタ 6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4" name="テキスト ボックス 6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5" name="直線コネクタ 6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2105" cy="259080"/>
    <xdr:sp macro="" textlink="">
      <xdr:nvSpPr>
        <xdr:cNvPr id="646" name="テキスト ボックス 645"/>
        <xdr:cNvSpPr txBox="1"/>
      </xdr:nvSpPr>
      <xdr:spPr>
        <a:xfrm>
          <a:off x="12106910" y="1313815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111760</xdr:rowOff>
    </xdr:from>
    <xdr:to xmlns:xdr="http://schemas.openxmlformats.org/drawingml/2006/spreadsheetDrawing">
      <xdr:col>85</xdr:col>
      <xdr:colOff>126365</xdr:colOff>
      <xdr:row>86</xdr:row>
      <xdr:rowOff>168910</xdr:rowOff>
    </xdr:to>
    <xdr:cxnSp macro="">
      <xdr:nvCxnSpPr>
        <xdr:cNvPr id="649" name="直線コネクタ 648"/>
        <xdr:cNvCxnSpPr/>
      </xdr:nvCxnSpPr>
      <xdr:spPr>
        <a:xfrm flipV="1">
          <a:off x="16318865" y="13484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0"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1" name="直線コネクタ 65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58420</xdr:rowOff>
    </xdr:from>
    <xdr:ext cx="405130" cy="259080"/>
    <xdr:sp macro="" textlink="">
      <xdr:nvSpPr>
        <xdr:cNvPr id="652" name="【児童館】&#10;有形固定資産減価償却率最大値テキスト"/>
        <xdr:cNvSpPr txBox="1"/>
      </xdr:nvSpPr>
      <xdr:spPr>
        <a:xfrm>
          <a:off x="16357600" y="13260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111760</xdr:rowOff>
    </xdr:from>
    <xdr:to xmlns:xdr="http://schemas.openxmlformats.org/drawingml/2006/spreadsheetDrawing">
      <xdr:col>86</xdr:col>
      <xdr:colOff>25400</xdr:colOff>
      <xdr:row>78</xdr:row>
      <xdr:rowOff>111760</xdr:rowOff>
    </xdr:to>
    <xdr:cxnSp macro="">
      <xdr:nvCxnSpPr>
        <xdr:cNvPr id="653" name="直線コネクタ 652"/>
        <xdr:cNvCxnSpPr/>
      </xdr:nvCxnSpPr>
      <xdr:spPr>
        <a:xfrm>
          <a:off x="16230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152400</xdr:rowOff>
    </xdr:from>
    <xdr:ext cx="405130" cy="259080"/>
    <xdr:sp macro="" textlink="">
      <xdr:nvSpPr>
        <xdr:cNvPr id="654" name="【児童館】&#10;有形固定資産減価償却率平均値テキスト"/>
        <xdr:cNvSpPr txBox="1"/>
      </xdr:nvSpPr>
      <xdr:spPr>
        <a:xfrm>
          <a:off x="16357600" y="14039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129540</xdr:rowOff>
    </xdr:from>
    <xdr:to xmlns:xdr="http://schemas.openxmlformats.org/drawingml/2006/spreadsheetDrawing">
      <xdr:col>85</xdr:col>
      <xdr:colOff>177800</xdr:colOff>
      <xdr:row>83</xdr:row>
      <xdr:rowOff>59690</xdr:rowOff>
    </xdr:to>
    <xdr:sp macro="" textlink="">
      <xdr:nvSpPr>
        <xdr:cNvPr id="655" name="フローチャート: 判断 654"/>
        <xdr:cNvSpPr/>
      </xdr:nvSpPr>
      <xdr:spPr>
        <a:xfrm>
          <a:off x="162687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142240</xdr:rowOff>
    </xdr:from>
    <xdr:to xmlns:xdr="http://schemas.openxmlformats.org/drawingml/2006/spreadsheetDrawing">
      <xdr:col>81</xdr:col>
      <xdr:colOff>101600</xdr:colOff>
      <xdr:row>83</xdr:row>
      <xdr:rowOff>72390</xdr:rowOff>
    </xdr:to>
    <xdr:sp macro="" textlink="">
      <xdr:nvSpPr>
        <xdr:cNvPr id="656" name="フローチャート: 判断 655"/>
        <xdr:cNvSpPr/>
      </xdr:nvSpPr>
      <xdr:spPr>
        <a:xfrm>
          <a:off x="15430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132715</xdr:rowOff>
    </xdr:from>
    <xdr:to xmlns:xdr="http://schemas.openxmlformats.org/drawingml/2006/spreadsheetDrawing">
      <xdr:col>76</xdr:col>
      <xdr:colOff>165100</xdr:colOff>
      <xdr:row>83</xdr:row>
      <xdr:rowOff>63500</xdr:rowOff>
    </xdr:to>
    <xdr:sp macro="" textlink="">
      <xdr:nvSpPr>
        <xdr:cNvPr id="657" name="フローチャート: 判断 656"/>
        <xdr:cNvSpPr/>
      </xdr:nvSpPr>
      <xdr:spPr>
        <a:xfrm>
          <a:off x="14541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76835</xdr:rowOff>
    </xdr:from>
    <xdr:to xmlns:xdr="http://schemas.openxmlformats.org/drawingml/2006/spreadsheetDrawing">
      <xdr:col>72</xdr:col>
      <xdr:colOff>38100</xdr:colOff>
      <xdr:row>83</xdr:row>
      <xdr:rowOff>6985</xdr:rowOff>
    </xdr:to>
    <xdr:sp macro="" textlink="">
      <xdr:nvSpPr>
        <xdr:cNvPr id="658" name="フローチャート: 判断 657"/>
        <xdr:cNvSpPr/>
      </xdr:nvSpPr>
      <xdr:spPr>
        <a:xfrm>
          <a:off x="13652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38100</xdr:rowOff>
    </xdr:from>
    <xdr:to xmlns:xdr="http://schemas.openxmlformats.org/drawingml/2006/spreadsheetDrawing">
      <xdr:col>67</xdr:col>
      <xdr:colOff>101600</xdr:colOff>
      <xdr:row>82</xdr:row>
      <xdr:rowOff>139700</xdr:rowOff>
    </xdr:to>
    <xdr:sp macro="" textlink="">
      <xdr:nvSpPr>
        <xdr:cNvPr id="659" name="フローチャート: 判断 658"/>
        <xdr:cNvSpPr/>
      </xdr:nvSpPr>
      <xdr:spPr>
        <a:xfrm>
          <a:off x="12763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152400</xdr:rowOff>
    </xdr:from>
    <xdr:to xmlns:xdr="http://schemas.openxmlformats.org/drawingml/2006/spreadsheetDrawing">
      <xdr:col>85</xdr:col>
      <xdr:colOff>177800</xdr:colOff>
      <xdr:row>84</xdr:row>
      <xdr:rowOff>82550</xdr:rowOff>
    </xdr:to>
    <xdr:sp macro="" textlink="">
      <xdr:nvSpPr>
        <xdr:cNvPr id="665" name="楕円 664"/>
        <xdr:cNvSpPr/>
      </xdr:nvSpPr>
      <xdr:spPr>
        <a:xfrm>
          <a:off x="16268700" y="143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130810</xdr:rowOff>
    </xdr:from>
    <xdr:ext cx="405130" cy="259080"/>
    <xdr:sp macro="" textlink="">
      <xdr:nvSpPr>
        <xdr:cNvPr id="666" name="【児童館】&#10;有形固定資産減価償却率該当値テキスト"/>
        <xdr:cNvSpPr txBox="1"/>
      </xdr:nvSpPr>
      <xdr:spPr>
        <a:xfrm>
          <a:off x="16357600" y="1436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122555</xdr:rowOff>
    </xdr:from>
    <xdr:to xmlns:xdr="http://schemas.openxmlformats.org/drawingml/2006/spreadsheetDrawing">
      <xdr:col>81</xdr:col>
      <xdr:colOff>101600</xdr:colOff>
      <xdr:row>84</xdr:row>
      <xdr:rowOff>52705</xdr:rowOff>
    </xdr:to>
    <xdr:sp macro="" textlink="">
      <xdr:nvSpPr>
        <xdr:cNvPr id="667" name="楕円 666"/>
        <xdr:cNvSpPr/>
      </xdr:nvSpPr>
      <xdr:spPr>
        <a:xfrm>
          <a:off x="15430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1905</xdr:rowOff>
    </xdr:from>
    <xdr:to xmlns:xdr="http://schemas.openxmlformats.org/drawingml/2006/spreadsheetDrawing">
      <xdr:col>85</xdr:col>
      <xdr:colOff>127000</xdr:colOff>
      <xdr:row>84</xdr:row>
      <xdr:rowOff>31750</xdr:rowOff>
    </xdr:to>
    <xdr:cxnSp macro="">
      <xdr:nvCxnSpPr>
        <xdr:cNvPr id="668" name="直線コネクタ 667"/>
        <xdr:cNvCxnSpPr/>
      </xdr:nvCxnSpPr>
      <xdr:spPr>
        <a:xfrm>
          <a:off x="15481300" y="1440370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152400</xdr:rowOff>
    </xdr:from>
    <xdr:to xmlns:xdr="http://schemas.openxmlformats.org/drawingml/2006/spreadsheetDrawing">
      <xdr:col>76</xdr:col>
      <xdr:colOff>165100</xdr:colOff>
      <xdr:row>84</xdr:row>
      <xdr:rowOff>82550</xdr:rowOff>
    </xdr:to>
    <xdr:sp macro="" textlink="">
      <xdr:nvSpPr>
        <xdr:cNvPr id="669" name="楕円 668"/>
        <xdr:cNvSpPr/>
      </xdr:nvSpPr>
      <xdr:spPr>
        <a:xfrm>
          <a:off x="14541500" y="143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1905</xdr:rowOff>
    </xdr:from>
    <xdr:to xmlns:xdr="http://schemas.openxmlformats.org/drawingml/2006/spreadsheetDrawing">
      <xdr:col>81</xdr:col>
      <xdr:colOff>50800</xdr:colOff>
      <xdr:row>84</xdr:row>
      <xdr:rowOff>31750</xdr:rowOff>
    </xdr:to>
    <xdr:cxnSp macro="">
      <xdr:nvCxnSpPr>
        <xdr:cNvPr id="670" name="直線コネクタ 669"/>
        <xdr:cNvCxnSpPr/>
      </xdr:nvCxnSpPr>
      <xdr:spPr>
        <a:xfrm flipV="1">
          <a:off x="14592300" y="144037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121285</xdr:rowOff>
    </xdr:from>
    <xdr:to xmlns:xdr="http://schemas.openxmlformats.org/drawingml/2006/spreadsheetDrawing">
      <xdr:col>72</xdr:col>
      <xdr:colOff>38100</xdr:colOff>
      <xdr:row>84</xdr:row>
      <xdr:rowOff>52070</xdr:rowOff>
    </xdr:to>
    <xdr:sp macro="" textlink="">
      <xdr:nvSpPr>
        <xdr:cNvPr id="671" name="楕円 670"/>
        <xdr:cNvSpPr/>
      </xdr:nvSpPr>
      <xdr:spPr>
        <a:xfrm>
          <a:off x="13652500" y="14351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635</xdr:rowOff>
    </xdr:from>
    <xdr:to xmlns:xdr="http://schemas.openxmlformats.org/drawingml/2006/spreadsheetDrawing">
      <xdr:col>76</xdr:col>
      <xdr:colOff>114300</xdr:colOff>
      <xdr:row>84</xdr:row>
      <xdr:rowOff>31750</xdr:rowOff>
    </xdr:to>
    <xdr:cxnSp macro="">
      <xdr:nvCxnSpPr>
        <xdr:cNvPr id="672" name="直線コネクタ 671"/>
        <xdr:cNvCxnSpPr/>
      </xdr:nvCxnSpPr>
      <xdr:spPr>
        <a:xfrm>
          <a:off x="13703300" y="144024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70485</xdr:rowOff>
    </xdr:from>
    <xdr:to xmlns:xdr="http://schemas.openxmlformats.org/drawingml/2006/spreadsheetDrawing">
      <xdr:col>67</xdr:col>
      <xdr:colOff>101600</xdr:colOff>
      <xdr:row>84</xdr:row>
      <xdr:rowOff>635</xdr:rowOff>
    </xdr:to>
    <xdr:sp macro="" textlink="">
      <xdr:nvSpPr>
        <xdr:cNvPr id="673" name="楕円 672"/>
        <xdr:cNvSpPr/>
      </xdr:nvSpPr>
      <xdr:spPr>
        <a:xfrm>
          <a:off x="12763500" y="1430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121285</xdr:rowOff>
    </xdr:from>
    <xdr:to xmlns:xdr="http://schemas.openxmlformats.org/drawingml/2006/spreadsheetDrawing">
      <xdr:col>71</xdr:col>
      <xdr:colOff>177800</xdr:colOff>
      <xdr:row>84</xdr:row>
      <xdr:rowOff>635</xdr:rowOff>
    </xdr:to>
    <xdr:cxnSp macro="">
      <xdr:nvCxnSpPr>
        <xdr:cNvPr id="674" name="直線コネクタ 673"/>
        <xdr:cNvCxnSpPr/>
      </xdr:nvCxnSpPr>
      <xdr:spPr>
        <a:xfrm>
          <a:off x="12814300" y="1435163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88900</xdr:rowOff>
    </xdr:from>
    <xdr:ext cx="405130" cy="252095"/>
    <xdr:sp macro="" textlink="">
      <xdr:nvSpPr>
        <xdr:cNvPr id="675" name="n_1aveValue【児童館】&#10;有形固定資産減価償却率"/>
        <xdr:cNvSpPr txBox="1"/>
      </xdr:nvSpPr>
      <xdr:spPr>
        <a:xfrm>
          <a:off x="15266035" y="1397635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79375</xdr:rowOff>
    </xdr:from>
    <xdr:ext cx="398145" cy="258445"/>
    <xdr:sp macro="" textlink="">
      <xdr:nvSpPr>
        <xdr:cNvPr id="676" name="n_2aveValue【児童館】&#10;有形固定資産減価償却率"/>
        <xdr:cNvSpPr txBox="1"/>
      </xdr:nvSpPr>
      <xdr:spPr>
        <a:xfrm>
          <a:off x="14389735" y="13966825"/>
          <a:ext cx="398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23495</xdr:rowOff>
    </xdr:from>
    <xdr:ext cx="398145" cy="259080"/>
    <xdr:sp macro="" textlink="">
      <xdr:nvSpPr>
        <xdr:cNvPr id="677" name="n_3aveValue【児童館】&#10;有形固定資産減価償却率"/>
        <xdr:cNvSpPr txBox="1"/>
      </xdr:nvSpPr>
      <xdr:spPr>
        <a:xfrm>
          <a:off x="13500735" y="1391094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156210</xdr:rowOff>
    </xdr:from>
    <xdr:ext cx="398145" cy="252095"/>
    <xdr:sp macro="" textlink="">
      <xdr:nvSpPr>
        <xdr:cNvPr id="678" name="n_4aveValue【児童館】&#10;有形固定資産減価償却率"/>
        <xdr:cNvSpPr txBox="1"/>
      </xdr:nvSpPr>
      <xdr:spPr>
        <a:xfrm>
          <a:off x="12611735" y="1387221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43815</xdr:rowOff>
    </xdr:from>
    <xdr:ext cx="405130" cy="252095"/>
    <xdr:sp macro="" textlink="">
      <xdr:nvSpPr>
        <xdr:cNvPr id="679" name="n_1mainValue【児童館】&#10;有形固定資産減価償却率"/>
        <xdr:cNvSpPr txBox="1"/>
      </xdr:nvSpPr>
      <xdr:spPr>
        <a:xfrm>
          <a:off x="15266035" y="1444561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73660</xdr:rowOff>
    </xdr:from>
    <xdr:ext cx="398145" cy="259080"/>
    <xdr:sp macro="" textlink="">
      <xdr:nvSpPr>
        <xdr:cNvPr id="680" name="n_2mainValue【児童館】&#10;有形固定資産減価償却率"/>
        <xdr:cNvSpPr txBox="1"/>
      </xdr:nvSpPr>
      <xdr:spPr>
        <a:xfrm>
          <a:off x="14389735" y="1447546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42545</xdr:rowOff>
    </xdr:from>
    <xdr:ext cx="398145" cy="252095"/>
    <xdr:sp macro="" textlink="">
      <xdr:nvSpPr>
        <xdr:cNvPr id="681" name="n_3mainValue【児童館】&#10;有形固定資産減価償却率"/>
        <xdr:cNvSpPr txBox="1"/>
      </xdr:nvSpPr>
      <xdr:spPr>
        <a:xfrm>
          <a:off x="13500735" y="1444434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163195</xdr:rowOff>
    </xdr:from>
    <xdr:ext cx="398145" cy="259080"/>
    <xdr:sp macro="" textlink="">
      <xdr:nvSpPr>
        <xdr:cNvPr id="682" name="n_4mainValue【児童館】&#10;有形固定資産減価償却率"/>
        <xdr:cNvSpPr txBox="1"/>
      </xdr:nvSpPr>
      <xdr:spPr>
        <a:xfrm>
          <a:off x="12611735" y="1439354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2900" cy="218440"/>
    <xdr:sp macro="" textlink="">
      <xdr:nvSpPr>
        <xdr:cNvPr id="691" name="テキスト ボックス 690"/>
        <xdr:cNvSpPr txBox="1"/>
      </xdr:nvSpPr>
      <xdr:spPr>
        <a:xfrm>
          <a:off x="18249900" y="1276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0375" cy="252095"/>
    <xdr:sp macro="" textlink="">
      <xdr:nvSpPr>
        <xdr:cNvPr id="694" name="テキスト ボックス 693"/>
        <xdr:cNvSpPr txBox="1"/>
      </xdr:nvSpPr>
      <xdr:spPr>
        <a:xfrm>
          <a:off x="17820640" y="1471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0375" cy="259080"/>
    <xdr:sp macro="" textlink="">
      <xdr:nvSpPr>
        <xdr:cNvPr id="696" name="テキスト ボックス 695"/>
        <xdr:cNvSpPr txBox="1"/>
      </xdr:nvSpPr>
      <xdr:spPr>
        <a:xfrm>
          <a:off x="17820640" y="1433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0375" cy="259080"/>
    <xdr:sp macro="" textlink="">
      <xdr:nvSpPr>
        <xdr:cNvPr id="698" name="テキスト ボックス 697"/>
        <xdr:cNvSpPr txBox="1"/>
      </xdr:nvSpPr>
      <xdr:spPr>
        <a:xfrm>
          <a:off x="17820640" y="1395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0375" cy="252095"/>
    <xdr:sp macro="" textlink="">
      <xdr:nvSpPr>
        <xdr:cNvPr id="700" name="テキスト ボックス 699"/>
        <xdr:cNvSpPr txBox="1"/>
      </xdr:nvSpPr>
      <xdr:spPr>
        <a:xfrm>
          <a:off x="17820640" y="1357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0375" cy="259080"/>
    <xdr:sp macro="" textlink="">
      <xdr:nvSpPr>
        <xdr:cNvPr id="702" name="テキスト ボックス 701"/>
        <xdr:cNvSpPr txBox="1"/>
      </xdr:nvSpPr>
      <xdr:spPr>
        <a:xfrm>
          <a:off x="17820640" y="13192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0375" cy="259080"/>
    <xdr:sp macro="" textlink="">
      <xdr:nvSpPr>
        <xdr:cNvPr id="704" name="テキスト ボックス 703"/>
        <xdr:cNvSpPr txBox="1"/>
      </xdr:nvSpPr>
      <xdr:spPr>
        <a:xfrm>
          <a:off x="17820640" y="1281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144780</xdr:rowOff>
    </xdr:from>
    <xdr:to xmlns:xdr="http://schemas.openxmlformats.org/drawingml/2006/spreadsheetDrawing">
      <xdr:col>116</xdr:col>
      <xdr:colOff>62865</xdr:colOff>
      <xdr:row>86</xdr:row>
      <xdr:rowOff>99060</xdr:rowOff>
    </xdr:to>
    <xdr:cxnSp macro="">
      <xdr:nvCxnSpPr>
        <xdr:cNvPr id="706" name="直線コネクタ 705"/>
        <xdr:cNvCxnSpPr/>
      </xdr:nvCxnSpPr>
      <xdr:spPr>
        <a:xfrm flipV="1">
          <a:off x="22160865" y="13517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102870</xdr:rowOff>
    </xdr:from>
    <xdr:ext cx="469900" cy="259080"/>
    <xdr:sp macro="" textlink="">
      <xdr:nvSpPr>
        <xdr:cNvPr id="707" name="【児童館】&#10;一人当たり面積最小値テキスト"/>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99060</xdr:rowOff>
    </xdr:from>
    <xdr:to xmlns:xdr="http://schemas.openxmlformats.org/drawingml/2006/spreadsheetDrawing">
      <xdr:col>116</xdr:col>
      <xdr:colOff>152400</xdr:colOff>
      <xdr:row>86</xdr:row>
      <xdr:rowOff>99060</xdr:rowOff>
    </xdr:to>
    <xdr:cxnSp macro="">
      <xdr:nvCxnSpPr>
        <xdr:cNvPr id="708" name="直線コネクタ 707"/>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91440</xdr:rowOff>
    </xdr:from>
    <xdr:ext cx="469900" cy="259080"/>
    <xdr:sp macro="" textlink="">
      <xdr:nvSpPr>
        <xdr:cNvPr id="709" name="【児童館】&#10;一人当たり面積最大値テキスト"/>
        <xdr:cNvSpPr txBox="1"/>
      </xdr:nvSpPr>
      <xdr:spPr>
        <a:xfrm>
          <a:off x="22199600" y="1329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144780</xdr:rowOff>
    </xdr:from>
    <xdr:to xmlns:xdr="http://schemas.openxmlformats.org/drawingml/2006/spreadsheetDrawing">
      <xdr:col>116</xdr:col>
      <xdr:colOff>152400</xdr:colOff>
      <xdr:row>78</xdr:row>
      <xdr:rowOff>144780</xdr:rowOff>
    </xdr:to>
    <xdr:cxnSp macro="">
      <xdr:nvCxnSpPr>
        <xdr:cNvPr id="710" name="直線コネクタ 709"/>
        <xdr:cNvCxnSpPr/>
      </xdr:nvCxnSpPr>
      <xdr:spPr>
        <a:xfrm>
          <a:off x="22072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6350</xdr:rowOff>
    </xdr:from>
    <xdr:ext cx="469900" cy="252095"/>
    <xdr:sp macro="" textlink="">
      <xdr:nvSpPr>
        <xdr:cNvPr id="711" name="【児童館】&#10;一人当たり面積平均値テキスト"/>
        <xdr:cNvSpPr txBox="1"/>
      </xdr:nvSpPr>
      <xdr:spPr>
        <a:xfrm>
          <a:off x="22199600" y="1440815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154940</xdr:rowOff>
    </xdr:from>
    <xdr:to xmlns:xdr="http://schemas.openxmlformats.org/drawingml/2006/spreadsheetDrawing">
      <xdr:col>116</xdr:col>
      <xdr:colOff>114300</xdr:colOff>
      <xdr:row>85</xdr:row>
      <xdr:rowOff>85090</xdr:rowOff>
    </xdr:to>
    <xdr:sp macro="" textlink="">
      <xdr:nvSpPr>
        <xdr:cNvPr id="712" name="フローチャート: 判断 711"/>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6350</xdr:rowOff>
    </xdr:from>
    <xdr:to xmlns:xdr="http://schemas.openxmlformats.org/drawingml/2006/spreadsheetDrawing">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13970</xdr:rowOff>
    </xdr:from>
    <xdr:to xmlns:xdr="http://schemas.openxmlformats.org/drawingml/2006/spreadsheetDrawing">
      <xdr:col>107</xdr:col>
      <xdr:colOff>101600</xdr:colOff>
      <xdr:row>85</xdr:row>
      <xdr:rowOff>115570</xdr:rowOff>
    </xdr:to>
    <xdr:sp macro="" textlink="">
      <xdr:nvSpPr>
        <xdr:cNvPr id="714" name="フローチャート: 判断 71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170180</xdr:rowOff>
    </xdr:from>
    <xdr:to xmlns:xdr="http://schemas.openxmlformats.org/drawingml/2006/spreadsheetDrawing">
      <xdr:col>102</xdr:col>
      <xdr:colOff>165100</xdr:colOff>
      <xdr:row>85</xdr:row>
      <xdr:rowOff>100330</xdr:rowOff>
    </xdr:to>
    <xdr:sp macro="" textlink="">
      <xdr:nvSpPr>
        <xdr:cNvPr id="715" name="フローチャート: 判断 71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170180</xdr:rowOff>
    </xdr:from>
    <xdr:to xmlns:xdr="http://schemas.openxmlformats.org/drawingml/2006/spreadsheetDrawing">
      <xdr:col>98</xdr:col>
      <xdr:colOff>38100</xdr:colOff>
      <xdr:row>85</xdr:row>
      <xdr:rowOff>100330</xdr:rowOff>
    </xdr:to>
    <xdr:sp macro="" textlink="">
      <xdr:nvSpPr>
        <xdr:cNvPr id="716" name="フローチャート: 判断 715"/>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74930</xdr:rowOff>
    </xdr:from>
    <xdr:to xmlns:xdr="http://schemas.openxmlformats.org/drawingml/2006/spreadsheetDrawing">
      <xdr:col>116</xdr:col>
      <xdr:colOff>114300</xdr:colOff>
      <xdr:row>86</xdr:row>
      <xdr:rowOff>5080</xdr:rowOff>
    </xdr:to>
    <xdr:sp macro="" textlink="">
      <xdr:nvSpPr>
        <xdr:cNvPr id="722" name="楕円 721"/>
        <xdr:cNvSpPr/>
      </xdr:nvSpPr>
      <xdr:spPr>
        <a:xfrm>
          <a:off x="22110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53340</xdr:rowOff>
    </xdr:from>
    <xdr:ext cx="469900" cy="252095"/>
    <xdr:sp macro="" textlink="">
      <xdr:nvSpPr>
        <xdr:cNvPr id="723" name="【児童館】&#10;一人当たり面積該当値テキスト"/>
        <xdr:cNvSpPr txBox="1"/>
      </xdr:nvSpPr>
      <xdr:spPr>
        <a:xfrm>
          <a:off x="22199600" y="146265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74930</xdr:rowOff>
    </xdr:from>
    <xdr:to xmlns:xdr="http://schemas.openxmlformats.org/drawingml/2006/spreadsheetDrawing">
      <xdr:col>112</xdr:col>
      <xdr:colOff>38100</xdr:colOff>
      <xdr:row>86</xdr:row>
      <xdr:rowOff>5080</xdr:rowOff>
    </xdr:to>
    <xdr:sp macro="" textlink="">
      <xdr:nvSpPr>
        <xdr:cNvPr id="724" name="楕円 723"/>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125730</xdr:rowOff>
    </xdr:from>
    <xdr:to xmlns:xdr="http://schemas.openxmlformats.org/drawingml/2006/spreadsheetDrawing">
      <xdr:col>116</xdr:col>
      <xdr:colOff>63500</xdr:colOff>
      <xdr:row>85</xdr:row>
      <xdr:rowOff>125730</xdr:rowOff>
    </xdr:to>
    <xdr:cxnSp macro="">
      <xdr:nvCxnSpPr>
        <xdr:cNvPr id="725" name="直線コネクタ 724"/>
        <xdr:cNvCxnSpPr/>
      </xdr:nvCxnSpPr>
      <xdr:spPr>
        <a:xfrm>
          <a:off x="21323300" y="14698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29210</xdr:rowOff>
    </xdr:from>
    <xdr:to xmlns:xdr="http://schemas.openxmlformats.org/drawingml/2006/spreadsheetDrawing">
      <xdr:col>107</xdr:col>
      <xdr:colOff>101600</xdr:colOff>
      <xdr:row>85</xdr:row>
      <xdr:rowOff>130810</xdr:rowOff>
    </xdr:to>
    <xdr:sp macro="" textlink="">
      <xdr:nvSpPr>
        <xdr:cNvPr id="726" name="楕円 725"/>
        <xdr:cNvSpPr/>
      </xdr:nvSpPr>
      <xdr:spPr>
        <a:xfrm>
          <a:off x="203835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80010</xdr:rowOff>
    </xdr:from>
    <xdr:to xmlns:xdr="http://schemas.openxmlformats.org/drawingml/2006/spreadsheetDrawing">
      <xdr:col>111</xdr:col>
      <xdr:colOff>177800</xdr:colOff>
      <xdr:row>85</xdr:row>
      <xdr:rowOff>125730</xdr:rowOff>
    </xdr:to>
    <xdr:cxnSp macro="">
      <xdr:nvCxnSpPr>
        <xdr:cNvPr id="727" name="直線コネクタ 726"/>
        <xdr:cNvCxnSpPr/>
      </xdr:nvCxnSpPr>
      <xdr:spPr>
        <a:xfrm>
          <a:off x="20434300" y="146532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29210</xdr:rowOff>
    </xdr:from>
    <xdr:to xmlns:xdr="http://schemas.openxmlformats.org/drawingml/2006/spreadsheetDrawing">
      <xdr:col>102</xdr:col>
      <xdr:colOff>165100</xdr:colOff>
      <xdr:row>85</xdr:row>
      <xdr:rowOff>130810</xdr:rowOff>
    </xdr:to>
    <xdr:sp macro="" textlink="">
      <xdr:nvSpPr>
        <xdr:cNvPr id="728" name="楕円 727"/>
        <xdr:cNvSpPr/>
      </xdr:nvSpPr>
      <xdr:spPr>
        <a:xfrm>
          <a:off x="194945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80010</xdr:rowOff>
    </xdr:from>
    <xdr:to xmlns:xdr="http://schemas.openxmlformats.org/drawingml/2006/spreadsheetDrawing">
      <xdr:col>107</xdr:col>
      <xdr:colOff>50800</xdr:colOff>
      <xdr:row>85</xdr:row>
      <xdr:rowOff>80010</xdr:rowOff>
    </xdr:to>
    <xdr:cxnSp macro="">
      <xdr:nvCxnSpPr>
        <xdr:cNvPr id="729" name="直線コネクタ 728"/>
        <xdr:cNvCxnSpPr/>
      </xdr:nvCxnSpPr>
      <xdr:spPr>
        <a:xfrm>
          <a:off x="19545300" y="14653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36830</xdr:rowOff>
    </xdr:from>
    <xdr:to xmlns:xdr="http://schemas.openxmlformats.org/drawingml/2006/spreadsheetDrawing">
      <xdr:col>98</xdr:col>
      <xdr:colOff>38100</xdr:colOff>
      <xdr:row>85</xdr:row>
      <xdr:rowOff>138430</xdr:rowOff>
    </xdr:to>
    <xdr:sp macro="" textlink="">
      <xdr:nvSpPr>
        <xdr:cNvPr id="730" name="楕円 729"/>
        <xdr:cNvSpPr/>
      </xdr:nvSpPr>
      <xdr:spPr>
        <a:xfrm>
          <a:off x="18605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80010</xdr:rowOff>
    </xdr:from>
    <xdr:to xmlns:xdr="http://schemas.openxmlformats.org/drawingml/2006/spreadsheetDrawing">
      <xdr:col>102</xdr:col>
      <xdr:colOff>114300</xdr:colOff>
      <xdr:row>85</xdr:row>
      <xdr:rowOff>87630</xdr:rowOff>
    </xdr:to>
    <xdr:cxnSp macro="">
      <xdr:nvCxnSpPr>
        <xdr:cNvPr id="731" name="直線コネクタ 730"/>
        <xdr:cNvCxnSpPr/>
      </xdr:nvCxnSpPr>
      <xdr:spPr>
        <a:xfrm flipV="1">
          <a:off x="18656300" y="146532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124460</xdr:rowOff>
    </xdr:from>
    <xdr:ext cx="469900" cy="259080"/>
    <xdr:sp macro="" textlink="">
      <xdr:nvSpPr>
        <xdr:cNvPr id="732" name="n_1aveValue【児童館】&#10;一人当たり面積"/>
        <xdr:cNvSpPr txBox="1"/>
      </xdr:nvSpPr>
      <xdr:spPr>
        <a:xfrm>
          <a:off x="21075650" y="1435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132080</xdr:rowOff>
    </xdr:from>
    <xdr:ext cx="462915" cy="252095"/>
    <xdr:sp macro="" textlink="">
      <xdr:nvSpPr>
        <xdr:cNvPr id="733" name="n_2aveValue【児童館】&#10;一人当たり面積"/>
        <xdr:cNvSpPr txBox="1"/>
      </xdr:nvSpPr>
      <xdr:spPr>
        <a:xfrm>
          <a:off x="20199350" y="1436243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116840</xdr:rowOff>
    </xdr:from>
    <xdr:ext cx="462915" cy="259080"/>
    <xdr:sp macro="" textlink="">
      <xdr:nvSpPr>
        <xdr:cNvPr id="734" name="n_3aveValue【児童館】&#10;一人当たり面積"/>
        <xdr:cNvSpPr txBox="1"/>
      </xdr:nvSpPr>
      <xdr:spPr>
        <a:xfrm>
          <a:off x="19310350" y="143471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116840</xdr:rowOff>
    </xdr:from>
    <xdr:ext cx="462915" cy="259080"/>
    <xdr:sp macro="" textlink="">
      <xdr:nvSpPr>
        <xdr:cNvPr id="735" name="n_4aveValue【児童館】&#10;一人当たり面積"/>
        <xdr:cNvSpPr txBox="1"/>
      </xdr:nvSpPr>
      <xdr:spPr>
        <a:xfrm>
          <a:off x="18421350" y="143471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167640</xdr:rowOff>
    </xdr:from>
    <xdr:ext cx="469900" cy="252095"/>
    <xdr:sp macro="" textlink="">
      <xdr:nvSpPr>
        <xdr:cNvPr id="736" name="n_1mainValue【児童館】&#10;一人当たり面積"/>
        <xdr:cNvSpPr txBox="1"/>
      </xdr:nvSpPr>
      <xdr:spPr>
        <a:xfrm>
          <a:off x="21075650" y="147408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121920</xdr:rowOff>
    </xdr:from>
    <xdr:ext cx="462915" cy="252095"/>
    <xdr:sp macro="" textlink="">
      <xdr:nvSpPr>
        <xdr:cNvPr id="737" name="n_2mainValue【児童館】&#10;一人当たり面積"/>
        <xdr:cNvSpPr txBox="1"/>
      </xdr:nvSpPr>
      <xdr:spPr>
        <a:xfrm>
          <a:off x="20199350" y="146951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121920</xdr:rowOff>
    </xdr:from>
    <xdr:ext cx="462915" cy="252095"/>
    <xdr:sp macro="" textlink="">
      <xdr:nvSpPr>
        <xdr:cNvPr id="738" name="n_3mainValue【児童館】&#10;一人当たり面積"/>
        <xdr:cNvSpPr txBox="1"/>
      </xdr:nvSpPr>
      <xdr:spPr>
        <a:xfrm>
          <a:off x="19310350" y="146951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129540</xdr:rowOff>
    </xdr:from>
    <xdr:ext cx="462915" cy="259080"/>
    <xdr:sp macro="" textlink="">
      <xdr:nvSpPr>
        <xdr:cNvPr id="739" name="n_4mainValue【児童館】&#10;一人当たり面積"/>
        <xdr:cNvSpPr txBox="1"/>
      </xdr:nvSpPr>
      <xdr:spPr>
        <a:xfrm>
          <a:off x="18421350" y="147027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1465" cy="225425"/>
    <xdr:sp macro="" textlink="">
      <xdr:nvSpPr>
        <xdr:cNvPr id="748" name="テキスト ボックス 747"/>
        <xdr:cNvSpPr txBox="1"/>
      </xdr:nvSpPr>
      <xdr:spPr>
        <a:xfrm>
          <a:off x="12407900" y="1657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0375" cy="259080"/>
    <xdr:sp macro="" textlink="">
      <xdr:nvSpPr>
        <xdr:cNvPr id="750" name="テキスト ボックス 749"/>
        <xdr:cNvSpPr txBox="1"/>
      </xdr:nvSpPr>
      <xdr:spPr>
        <a:xfrm>
          <a:off x="11978640" y="189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1" name="直線コネクタ 7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0375" cy="259080"/>
    <xdr:sp macro="" textlink="">
      <xdr:nvSpPr>
        <xdr:cNvPr id="752" name="テキスト ボックス 751"/>
        <xdr:cNvSpPr txBox="1"/>
      </xdr:nvSpPr>
      <xdr:spPr>
        <a:xfrm>
          <a:off x="11978640" y="1852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3" name="直線コネクタ 7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2095"/>
    <xdr:sp macro="" textlink="">
      <xdr:nvSpPr>
        <xdr:cNvPr id="754" name="テキスト ボックス 753"/>
        <xdr:cNvSpPr txBox="1"/>
      </xdr:nvSpPr>
      <xdr:spPr>
        <a:xfrm>
          <a:off x="12042775" y="18145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5" name="直線コネクタ 7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6" name="テキスト ボックス 7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7" name="直線コネクタ 7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8" name="テキスト ボックス 7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9" name="直線コネクタ 7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2095"/>
    <xdr:sp macro="" textlink="">
      <xdr:nvSpPr>
        <xdr:cNvPr id="760" name="テキスト ボックス 759"/>
        <xdr:cNvSpPr txBox="1"/>
      </xdr:nvSpPr>
      <xdr:spPr>
        <a:xfrm>
          <a:off x="12042775" y="17002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2105" cy="259080"/>
    <xdr:sp macro="" textlink="">
      <xdr:nvSpPr>
        <xdr:cNvPr id="762" name="テキスト ボックス 761"/>
        <xdr:cNvSpPr txBox="1"/>
      </xdr:nvSpPr>
      <xdr:spPr>
        <a:xfrm>
          <a:off x="12106910" y="1662176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108</xdr:row>
      <xdr:rowOff>152400</xdr:rowOff>
    </xdr:to>
    <xdr:cxnSp macro="">
      <xdr:nvCxnSpPr>
        <xdr:cNvPr id="764" name="直線コネクタ 763"/>
        <xdr:cNvCxnSpPr/>
      </xdr:nvCxnSpPr>
      <xdr:spPr>
        <a:xfrm flipV="1">
          <a:off x="16318865" y="1716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2095"/>
    <xdr:sp macro="" textlink="">
      <xdr:nvSpPr>
        <xdr:cNvPr id="765" name="【公民館】&#10;有形固定資産減価償却率最小値テキスト"/>
        <xdr:cNvSpPr txBox="1"/>
      </xdr:nvSpPr>
      <xdr:spPr>
        <a:xfrm>
          <a:off x="16357600" y="1867281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6" name="直線コネクタ 7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405130" cy="259080"/>
    <xdr:sp macro="" textlink="">
      <xdr:nvSpPr>
        <xdr:cNvPr id="767" name="【公民館】&#10;有形固定資産減価償却率最大値テキスト"/>
        <xdr:cNvSpPr txBox="1"/>
      </xdr:nvSpPr>
      <xdr:spPr>
        <a:xfrm>
          <a:off x="16357600" y="1693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768" name="直線コネクタ 767"/>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147320</xdr:rowOff>
    </xdr:from>
    <xdr:ext cx="405130" cy="259080"/>
    <xdr:sp macro="" textlink="">
      <xdr:nvSpPr>
        <xdr:cNvPr id="769" name="【公民館】&#10;有形固定資産減価償却率平均値テキスト"/>
        <xdr:cNvSpPr txBox="1"/>
      </xdr:nvSpPr>
      <xdr:spPr>
        <a:xfrm>
          <a:off x="16357600" y="17806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124460</xdr:rowOff>
    </xdr:from>
    <xdr:to xmlns:xdr="http://schemas.openxmlformats.org/drawingml/2006/spreadsheetDrawing">
      <xdr:col>85</xdr:col>
      <xdr:colOff>177800</xdr:colOff>
      <xdr:row>105</xdr:row>
      <xdr:rowOff>54610</xdr:rowOff>
    </xdr:to>
    <xdr:sp macro="" textlink="">
      <xdr:nvSpPr>
        <xdr:cNvPr id="770" name="フローチャート: 判断 769"/>
        <xdr:cNvSpPr/>
      </xdr:nvSpPr>
      <xdr:spPr>
        <a:xfrm>
          <a:off x="162687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macro="" textlink="">
      <xdr:nvSpPr>
        <xdr:cNvPr id="771" name="フローチャート: 判断 7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macro="" textlink="">
      <xdr:nvSpPr>
        <xdr:cNvPr id="772" name="フローチャート: 判断 7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773" name="フローチャート: 判断 7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120650</xdr:rowOff>
    </xdr:from>
    <xdr:to xmlns:xdr="http://schemas.openxmlformats.org/drawingml/2006/spreadsheetDrawing">
      <xdr:col>67</xdr:col>
      <xdr:colOff>101600</xdr:colOff>
      <xdr:row>105</xdr:row>
      <xdr:rowOff>50800</xdr:rowOff>
    </xdr:to>
    <xdr:sp macro="" textlink="">
      <xdr:nvSpPr>
        <xdr:cNvPr id="774" name="フローチャート: 判断 7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97790</xdr:rowOff>
    </xdr:from>
    <xdr:to xmlns:xdr="http://schemas.openxmlformats.org/drawingml/2006/spreadsheetDrawing">
      <xdr:col>85</xdr:col>
      <xdr:colOff>177800</xdr:colOff>
      <xdr:row>107</xdr:row>
      <xdr:rowOff>27940</xdr:rowOff>
    </xdr:to>
    <xdr:sp macro="" textlink="">
      <xdr:nvSpPr>
        <xdr:cNvPr id="780" name="楕円 779"/>
        <xdr:cNvSpPr/>
      </xdr:nvSpPr>
      <xdr:spPr>
        <a:xfrm>
          <a:off x="16268700" y="182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76200</xdr:rowOff>
    </xdr:from>
    <xdr:ext cx="405130" cy="252095"/>
    <xdr:sp macro="" textlink="">
      <xdr:nvSpPr>
        <xdr:cNvPr id="781" name="【公民館】&#10;有形固定資産減価償却率該当値テキスト"/>
        <xdr:cNvSpPr txBox="1"/>
      </xdr:nvSpPr>
      <xdr:spPr>
        <a:xfrm>
          <a:off x="16357600" y="1824990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59690</xdr:rowOff>
    </xdr:from>
    <xdr:to xmlns:xdr="http://schemas.openxmlformats.org/drawingml/2006/spreadsheetDrawing">
      <xdr:col>81</xdr:col>
      <xdr:colOff>101600</xdr:colOff>
      <xdr:row>106</xdr:row>
      <xdr:rowOff>161290</xdr:rowOff>
    </xdr:to>
    <xdr:sp macro="" textlink="">
      <xdr:nvSpPr>
        <xdr:cNvPr id="782" name="楕円 781"/>
        <xdr:cNvSpPr/>
      </xdr:nvSpPr>
      <xdr:spPr>
        <a:xfrm>
          <a:off x="15430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110490</xdr:rowOff>
    </xdr:from>
    <xdr:to xmlns:xdr="http://schemas.openxmlformats.org/drawingml/2006/spreadsheetDrawing">
      <xdr:col>85</xdr:col>
      <xdr:colOff>127000</xdr:colOff>
      <xdr:row>106</xdr:row>
      <xdr:rowOff>148590</xdr:rowOff>
    </xdr:to>
    <xdr:cxnSp macro="">
      <xdr:nvCxnSpPr>
        <xdr:cNvPr id="783" name="直線コネクタ 782"/>
        <xdr:cNvCxnSpPr/>
      </xdr:nvCxnSpPr>
      <xdr:spPr>
        <a:xfrm>
          <a:off x="15481300" y="1828419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21590</xdr:rowOff>
    </xdr:from>
    <xdr:to xmlns:xdr="http://schemas.openxmlformats.org/drawingml/2006/spreadsheetDrawing">
      <xdr:col>76</xdr:col>
      <xdr:colOff>165100</xdr:colOff>
      <xdr:row>106</xdr:row>
      <xdr:rowOff>123190</xdr:rowOff>
    </xdr:to>
    <xdr:sp macro="" textlink="">
      <xdr:nvSpPr>
        <xdr:cNvPr id="784" name="楕円 783"/>
        <xdr:cNvSpPr/>
      </xdr:nvSpPr>
      <xdr:spPr>
        <a:xfrm>
          <a:off x="14541500" y="181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72390</xdr:rowOff>
    </xdr:from>
    <xdr:to xmlns:xdr="http://schemas.openxmlformats.org/drawingml/2006/spreadsheetDrawing">
      <xdr:col>81</xdr:col>
      <xdr:colOff>50800</xdr:colOff>
      <xdr:row>106</xdr:row>
      <xdr:rowOff>110490</xdr:rowOff>
    </xdr:to>
    <xdr:cxnSp macro="">
      <xdr:nvCxnSpPr>
        <xdr:cNvPr id="785" name="直線コネクタ 784"/>
        <xdr:cNvCxnSpPr/>
      </xdr:nvCxnSpPr>
      <xdr:spPr>
        <a:xfrm>
          <a:off x="14592300" y="182460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160655</xdr:rowOff>
    </xdr:from>
    <xdr:to xmlns:xdr="http://schemas.openxmlformats.org/drawingml/2006/spreadsheetDrawing">
      <xdr:col>72</xdr:col>
      <xdr:colOff>38100</xdr:colOff>
      <xdr:row>106</xdr:row>
      <xdr:rowOff>90805</xdr:rowOff>
    </xdr:to>
    <xdr:sp macro="" textlink="">
      <xdr:nvSpPr>
        <xdr:cNvPr id="786" name="楕円 785"/>
        <xdr:cNvSpPr/>
      </xdr:nvSpPr>
      <xdr:spPr>
        <a:xfrm>
          <a:off x="13652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40640</xdr:rowOff>
    </xdr:from>
    <xdr:to xmlns:xdr="http://schemas.openxmlformats.org/drawingml/2006/spreadsheetDrawing">
      <xdr:col>76</xdr:col>
      <xdr:colOff>114300</xdr:colOff>
      <xdr:row>106</xdr:row>
      <xdr:rowOff>72390</xdr:rowOff>
    </xdr:to>
    <xdr:cxnSp macro="">
      <xdr:nvCxnSpPr>
        <xdr:cNvPr id="787" name="直線コネクタ 786"/>
        <xdr:cNvCxnSpPr/>
      </xdr:nvCxnSpPr>
      <xdr:spPr>
        <a:xfrm>
          <a:off x="13703300" y="182143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130175</xdr:rowOff>
    </xdr:from>
    <xdr:to xmlns:xdr="http://schemas.openxmlformats.org/drawingml/2006/spreadsheetDrawing">
      <xdr:col>67</xdr:col>
      <xdr:colOff>101600</xdr:colOff>
      <xdr:row>106</xdr:row>
      <xdr:rowOff>60325</xdr:rowOff>
    </xdr:to>
    <xdr:sp macro="" textlink="">
      <xdr:nvSpPr>
        <xdr:cNvPr id="788" name="楕円 787"/>
        <xdr:cNvSpPr/>
      </xdr:nvSpPr>
      <xdr:spPr>
        <a:xfrm>
          <a:off x="12763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9525</xdr:rowOff>
    </xdr:from>
    <xdr:to xmlns:xdr="http://schemas.openxmlformats.org/drawingml/2006/spreadsheetDrawing">
      <xdr:col>71</xdr:col>
      <xdr:colOff>177800</xdr:colOff>
      <xdr:row>106</xdr:row>
      <xdr:rowOff>40640</xdr:rowOff>
    </xdr:to>
    <xdr:cxnSp macro="">
      <xdr:nvCxnSpPr>
        <xdr:cNvPr id="789" name="直線コネクタ 788"/>
        <xdr:cNvCxnSpPr/>
      </xdr:nvCxnSpPr>
      <xdr:spPr>
        <a:xfrm>
          <a:off x="12814300" y="181832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55880</xdr:rowOff>
    </xdr:from>
    <xdr:ext cx="405130" cy="259080"/>
    <xdr:sp macro="" textlink="">
      <xdr:nvSpPr>
        <xdr:cNvPr id="790" name="n_1aveValue【公民館】&#10;有形固定資産減価償却率"/>
        <xdr:cNvSpPr txBox="1"/>
      </xdr:nvSpPr>
      <xdr:spPr>
        <a:xfrm>
          <a:off x="15266035" y="1771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36830</xdr:rowOff>
    </xdr:from>
    <xdr:ext cx="398145" cy="259080"/>
    <xdr:sp macro="" textlink="">
      <xdr:nvSpPr>
        <xdr:cNvPr id="791" name="n_2aveValue【公民館】&#10;有形固定資産減価償却率"/>
        <xdr:cNvSpPr txBox="1"/>
      </xdr:nvSpPr>
      <xdr:spPr>
        <a:xfrm>
          <a:off x="14389735" y="1769618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398145" cy="259080"/>
    <xdr:sp macro="" textlink="">
      <xdr:nvSpPr>
        <xdr:cNvPr id="792" name="n_3aveValue【公民館】&#10;有形固定資産減価償却率"/>
        <xdr:cNvSpPr txBox="1"/>
      </xdr:nvSpPr>
      <xdr:spPr>
        <a:xfrm>
          <a:off x="13500735" y="1772666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67310</xdr:rowOff>
    </xdr:from>
    <xdr:ext cx="398145" cy="259080"/>
    <xdr:sp macro="" textlink="">
      <xdr:nvSpPr>
        <xdr:cNvPr id="793" name="n_4aveValue【公民館】&#10;有形固定資産減価償却率"/>
        <xdr:cNvSpPr txBox="1"/>
      </xdr:nvSpPr>
      <xdr:spPr>
        <a:xfrm>
          <a:off x="12611735" y="1772666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152400</xdr:rowOff>
    </xdr:from>
    <xdr:ext cx="405130" cy="259080"/>
    <xdr:sp macro="" textlink="">
      <xdr:nvSpPr>
        <xdr:cNvPr id="794" name="n_1mainValue【公民館】&#10;有形固定資産減価償却率"/>
        <xdr:cNvSpPr txBox="1"/>
      </xdr:nvSpPr>
      <xdr:spPr>
        <a:xfrm>
          <a:off x="15266035" y="1832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114300</xdr:rowOff>
    </xdr:from>
    <xdr:ext cx="398145" cy="259080"/>
    <xdr:sp macro="" textlink="">
      <xdr:nvSpPr>
        <xdr:cNvPr id="795" name="n_2mainValue【公民館】&#10;有形固定資産減価償却率"/>
        <xdr:cNvSpPr txBox="1"/>
      </xdr:nvSpPr>
      <xdr:spPr>
        <a:xfrm>
          <a:off x="14389735" y="1828800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81915</xdr:rowOff>
    </xdr:from>
    <xdr:ext cx="398145" cy="259080"/>
    <xdr:sp macro="" textlink="">
      <xdr:nvSpPr>
        <xdr:cNvPr id="796" name="n_3mainValue【公民館】&#10;有形固定資産減価償却率"/>
        <xdr:cNvSpPr txBox="1"/>
      </xdr:nvSpPr>
      <xdr:spPr>
        <a:xfrm>
          <a:off x="13500735" y="1825561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52070</xdr:rowOff>
    </xdr:from>
    <xdr:ext cx="398145" cy="252095"/>
    <xdr:sp macro="" textlink="">
      <xdr:nvSpPr>
        <xdr:cNvPr id="797" name="n_4mainValue【公民館】&#10;有形固定資産減価償却率"/>
        <xdr:cNvSpPr txBox="1"/>
      </xdr:nvSpPr>
      <xdr:spPr>
        <a:xfrm>
          <a:off x="12611735" y="1822577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2900" cy="225425"/>
    <xdr:sp macro="" textlink="">
      <xdr:nvSpPr>
        <xdr:cNvPr id="806" name="テキスト ボックス 805"/>
        <xdr:cNvSpPr txBox="1"/>
      </xdr:nvSpPr>
      <xdr:spPr>
        <a:xfrm>
          <a:off x="18249900" y="1657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8" name="直線コネクタ 80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0375" cy="252095"/>
    <xdr:sp macro="" textlink="">
      <xdr:nvSpPr>
        <xdr:cNvPr id="809" name="テキスト ボックス 808"/>
        <xdr:cNvSpPr txBox="1"/>
      </xdr:nvSpPr>
      <xdr:spPr>
        <a:xfrm>
          <a:off x="17820640" y="1858137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0" name="直線コネクタ 80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0375" cy="259080"/>
    <xdr:sp macro="" textlink="">
      <xdr:nvSpPr>
        <xdr:cNvPr id="811" name="テキスト ボックス 810"/>
        <xdr:cNvSpPr txBox="1"/>
      </xdr:nvSpPr>
      <xdr:spPr>
        <a:xfrm>
          <a:off x="17820640" y="1825434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2" name="直線コネクタ 81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0375" cy="252095"/>
    <xdr:sp macro="" textlink="">
      <xdr:nvSpPr>
        <xdr:cNvPr id="813" name="テキスト ボックス 812"/>
        <xdr:cNvSpPr txBox="1"/>
      </xdr:nvSpPr>
      <xdr:spPr>
        <a:xfrm>
          <a:off x="17820640" y="1792859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4" name="直線コネクタ 81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0375" cy="258445"/>
    <xdr:sp macro="" textlink="">
      <xdr:nvSpPr>
        <xdr:cNvPr id="815" name="テキスト ボックス 814"/>
        <xdr:cNvSpPr txBox="1"/>
      </xdr:nvSpPr>
      <xdr:spPr>
        <a:xfrm>
          <a:off x="17820640" y="1760156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6" name="直線コネクタ 81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0375" cy="259080"/>
    <xdr:sp macro="" textlink="">
      <xdr:nvSpPr>
        <xdr:cNvPr id="817" name="テキスト ボックス 816"/>
        <xdr:cNvSpPr txBox="1"/>
      </xdr:nvSpPr>
      <xdr:spPr>
        <a:xfrm>
          <a:off x="17820640" y="172751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8" name="直線コネクタ 81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0375" cy="252095"/>
    <xdr:sp macro="" textlink="">
      <xdr:nvSpPr>
        <xdr:cNvPr id="819" name="テキスト ボックス 818"/>
        <xdr:cNvSpPr txBox="1"/>
      </xdr:nvSpPr>
      <xdr:spPr>
        <a:xfrm>
          <a:off x="17820640" y="1694815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0" name="直線コネクタ 8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0375" cy="259080"/>
    <xdr:sp macro="" textlink="">
      <xdr:nvSpPr>
        <xdr:cNvPr id="821" name="テキスト ボックス 820"/>
        <xdr:cNvSpPr txBox="1"/>
      </xdr:nvSpPr>
      <xdr:spPr>
        <a:xfrm>
          <a:off x="17820640" y="1662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823" name="直線コネクタ 822"/>
        <xdr:cNvCxnSpPr/>
      </xdr:nvCxnSpPr>
      <xdr:spPr>
        <a:xfrm flipV="1">
          <a:off x="22160865" y="172700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824"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825" name="直線コネクタ 824"/>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9900" cy="259080"/>
    <xdr:sp macro="" textlink="">
      <xdr:nvSpPr>
        <xdr:cNvPr id="826" name="【公民館】&#10;一人当たり面積最大値テキスト"/>
        <xdr:cNvSpPr txBox="1"/>
      </xdr:nvSpPr>
      <xdr:spPr>
        <a:xfrm>
          <a:off x="22199600" y="1704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827" name="直線コネクタ 826"/>
        <xdr:cNvCxnSpPr/>
      </xdr:nvCxnSpPr>
      <xdr:spPr>
        <a:xfrm>
          <a:off x="22072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132715</xdr:rowOff>
    </xdr:from>
    <xdr:ext cx="469900" cy="252095"/>
    <xdr:sp macro="" textlink="">
      <xdr:nvSpPr>
        <xdr:cNvPr id="828" name="【公民館】&#10;一人当たり面積平均値テキスト"/>
        <xdr:cNvSpPr txBox="1"/>
      </xdr:nvSpPr>
      <xdr:spPr>
        <a:xfrm>
          <a:off x="22199600" y="1830641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macro="" textlink="">
      <xdr:nvSpPr>
        <xdr:cNvPr id="829" name="フローチャート: 判断 828"/>
        <xdr:cNvSpPr/>
      </xdr:nvSpPr>
      <xdr:spPr>
        <a:xfrm>
          <a:off x="22110700" y="1832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830" name="フローチャート: 判断 829"/>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macro="" textlink="">
      <xdr:nvSpPr>
        <xdr:cNvPr id="831" name="フローチャート: 判断 830"/>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macro="" textlink="">
      <xdr:nvSpPr>
        <xdr:cNvPr id="832" name="フローチャート: 判断 831"/>
        <xdr:cNvSpPr/>
      </xdr:nvSpPr>
      <xdr:spPr>
        <a:xfrm>
          <a:off x="19494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macro="" textlink="">
      <xdr:nvSpPr>
        <xdr:cNvPr id="833" name="フローチャート: 判断 832"/>
        <xdr:cNvSpPr/>
      </xdr:nvSpPr>
      <xdr:spPr>
        <a:xfrm>
          <a:off x="18605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4" name="テキスト ボックス 8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5" name="テキスト ボックス 8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6" name="テキスト ボックス 8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7" name="テキスト ボックス 8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8" name="テキスト ボックス 8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66040</xdr:rowOff>
    </xdr:from>
    <xdr:to xmlns:xdr="http://schemas.openxmlformats.org/drawingml/2006/spreadsheetDrawing">
      <xdr:col>116</xdr:col>
      <xdr:colOff>114300</xdr:colOff>
      <xdr:row>106</xdr:row>
      <xdr:rowOff>167640</xdr:rowOff>
    </xdr:to>
    <xdr:sp macro="" textlink="">
      <xdr:nvSpPr>
        <xdr:cNvPr id="839" name="楕円 838"/>
        <xdr:cNvSpPr/>
      </xdr:nvSpPr>
      <xdr:spPr>
        <a:xfrm>
          <a:off x="22110700" y="182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88900</xdr:rowOff>
    </xdr:from>
    <xdr:ext cx="469900" cy="252095"/>
    <xdr:sp macro="" textlink="">
      <xdr:nvSpPr>
        <xdr:cNvPr id="840" name="【公民館】&#10;一人当たり面積該当値テキスト"/>
        <xdr:cNvSpPr txBox="1"/>
      </xdr:nvSpPr>
      <xdr:spPr>
        <a:xfrm>
          <a:off x="22199600" y="180911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73025</xdr:rowOff>
    </xdr:from>
    <xdr:to xmlns:xdr="http://schemas.openxmlformats.org/drawingml/2006/spreadsheetDrawing">
      <xdr:col>112</xdr:col>
      <xdr:colOff>38100</xdr:colOff>
      <xdr:row>107</xdr:row>
      <xdr:rowOff>3175</xdr:rowOff>
    </xdr:to>
    <xdr:sp macro="" textlink="">
      <xdr:nvSpPr>
        <xdr:cNvPr id="841" name="楕円 840"/>
        <xdr:cNvSpPr/>
      </xdr:nvSpPr>
      <xdr:spPr>
        <a:xfrm>
          <a:off x="21272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116840</xdr:rowOff>
    </xdr:from>
    <xdr:to xmlns:xdr="http://schemas.openxmlformats.org/drawingml/2006/spreadsheetDrawing">
      <xdr:col>116</xdr:col>
      <xdr:colOff>63500</xdr:colOff>
      <xdr:row>106</xdr:row>
      <xdr:rowOff>123825</xdr:rowOff>
    </xdr:to>
    <xdr:cxnSp macro="">
      <xdr:nvCxnSpPr>
        <xdr:cNvPr id="842" name="直線コネクタ 841"/>
        <xdr:cNvCxnSpPr/>
      </xdr:nvCxnSpPr>
      <xdr:spPr>
        <a:xfrm flipV="1">
          <a:off x="21323300" y="1829054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79375</xdr:rowOff>
    </xdr:from>
    <xdr:to xmlns:xdr="http://schemas.openxmlformats.org/drawingml/2006/spreadsheetDrawing">
      <xdr:col>107</xdr:col>
      <xdr:colOff>101600</xdr:colOff>
      <xdr:row>107</xdr:row>
      <xdr:rowOff>9525</xdr:rowOff>
    </xdr:to>
    <xdr:sp macro="" textlink="">
      <xdr:nvSpPr>
        <xdr:cNvPr id="843" name="楕円 842"/>
        <xdr:cNvSpPr/>
      </xdr:nvSpPr>
      <xdr:spPr>
        <a:xfrm>
          <a:off x="20383500" y="182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123825</xdr:rowOff>
    </xdr:from>
    <xdr:to xmlns:xdr="http://schemas.openxmlformats.org/drawingml/2006/spreadsheetDrawing">
      <xdr:col>111</xdr:col>
      <xdr:colOff>177800</xdr:colOff>
      <xdr:row>106</xdr:row>
      <xdr:rowOff>130175</xdr:rowOff>
    </xdr:to>
    <xdr:cxnSp macro="">
      <xdr:nvCxnSpPr>
        <xdr:cNvPr id="844" name="直線コネクタ 843"/>
        <xdr:cNvCxnSpPr/>
      </xdr:nvCxnSpPr>
      <xdr:spPr>
        <a:xfrm flipV="1">
          <a:off x="20434300" y="182975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87630</xdr:rowOff>
    </xdr:from>
    <xdr:to xmlns:xdr="http://schemas.openxmlformats.org/drawingml/2006/spreadsheetDrawing">
      <xdr:col>102</xdr:col>
      <xdr:colOff>165100</xdr:colOff>
      <xdr:row>107</xdr:row>
      <xdr:rowOff>17780</xdr:rowOff>
    </xdr:to>
    <xdr:sp macro="" textlink="">
      <xdr:nvSpPr>
        <xdr:cNvPr id="845" name="楕円 844"/>
        <xdr:cNvSpPr/>
      </xdr:nvSpPr>
      <xdr:spPr>
        <a:xfrm>
          <a:off x="19494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130175</xdr:rowOff>
    </xdr:from>
    <xdr:to xmlns:xdr="http://schemas.openxmlformats.org/drawingml/2006/spreadsheetDrawing">
      <xdr:col>107</xdr:col>
      <xdr:colOff>50800</xdr:colOff>
      <xdr:row>106</xdr:row>
      <xdr:rowOff>138430</xdr:rowOff>
    </xdr:to>
    <xdr:cxnSp macro="">
      <xdr:nvCxnSpPr>
        <xdr:cNvPr id="846" name="直線コネクタ 845"/>
        <xdr:cNvCxnSpPr/>
      </xdr:nvCxnSpPr>
      <xdr:spPr>
        <a:xfrm flipV="1">
          <a:off x="19545300" y="183038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92075</xdr:rowOff>
    </xdr:from>
    <xdr:to xmlns:xdr="http://schemas.openxmlformats.org/drawingml/2006/spreadsheetDrawing">
      <xdr:col>98</xdr:col>
      <xdr:colOff>38100</xdr:colOff>
      <xdr:row>107</xdr:row>
      <xdr:rowOff>22225</xdr:rowOff>
    </xdr:to>
    <xdr:sp macro="" textlink="">
      <xdr:nvSpPr>
        <xdr:cNvPr id="847" name="楕円 846"/>
        <xdr:cNvSpPr/>
      </xdr:nvSpPr>
      <xdr:spPr>
        <a:xfrm>
          <a:off x="18605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138430</xdr:rowOff>
    </xdr:from>
    <xdr:to xmlns:xdr="http://schemas.openxmlformats.org/drawingml/2006/spreadsheetDrawing">
      <xdr:col>102</xdr:col>
      <xdr:colOff>114300</xdr:colOff>
      <xdr:row>106</xdr:row>
      <xdr:rowOff>143510</xdr:rowOff>
    </xdr:to>
    <xdr:cxnSp macro="">
      <xdr:nvCxnSpPr>
        <xdr:cNvPr id="848" name="直線コネクタ 847"/>
        <xdr:cNvCxnSpPr/>
      </xdr:nvCxnSpPr>
      <xdr:spPr>
        <a:xfrm flipV="1">
          <a:off x="18656300" y="183121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81915</xdr:rowOff>
    </xdr:from>
    <xdr:ext cx="469900" cy="259080"/>
    <xdr:sp macro="" textlink="">
      <xdr:nvSpPr>
        <xdr:cNvPr id="849" name="n_1aveValue【公民館】&#10;一人当たり面積"/>
        <xdr:cNvSpPr txBox="1"/>
      </xdr:nvSpPr>
      <xdr:spPr>
        <a:xfrm>
          <a:off x="21075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64135</xdr:rowOff>
    </xdr:from>
    <xdr:ext cx="462915" cy="252095"/>
    <xdr:sp macro="" textlink="">
      <xdr:nvSpPr>
        <xdr:cNvPr id="850" name="n_2aveValue【公民館】&#10;一人当たり面積"/>
        <xdr:cNvSpPr txBox="1"/>
      </xdr:nvSpPr>
      <xdr:spPr>
        <a:xfrm>
          <a:off x="20199350" y="184092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70485</xdr:rowOff>
    </xdr:from>
    <xdr:ext cx="462915" cy="259080"/>
    <xdr:sp macro="" textlink="">
      <xdr:nvSpPr>
        <xdr:cNvPr id="851" name="n_3aveValue【公民館】&#10;一人当たり面積"/>
        <xdr:cNvSpPr txBox="1"/>
      </xdr:nvSpPr>
      <xdr:spPr>
        <a:xfrm>
          <a:off x="19310350" y="184156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63500</xdr:rowOff>
    </xdr:from>
    <xdr:ext cx="462915" cy="252095"/>
    <xdr:sp macro="" textlink="">
      <xdr:nvSpPr>
        <xdr:cNvPr id="852" name="n_4aveValue【公民館】&#10;一人当たり面積"/>
        <xdr:cNvSpPr txBox="1"/>
      </xdr:nvSpPr>
      <xdr:spPr>
        <a:xfrm>
          <a:off x="18421350" y="1840865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19685</xdr:rowOff>
    </xdr:from>
    <xdr:ext cx="469900" cy="252095"/>
    <xdr:sp macro="" textlink="">
      <xdr:nvSpPr>
        <xdr:cNvPr id="853" name="n_1mainValue【公民館】&#10;一人当たり面積"/>
        <xdr:cNvSpPr txBox="1"/>
      </xdr:nvSpPr>
      <xdr:spPr>
        <a:xfrm>
          <a:off x="21075650" y="180219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26035</xdr:rowOff>
    </xdr:from>
    <xdr:ext cx="462915" cy="259080"/>
    <xdr:sp macro="" textlink="">
      <xdr:nvSpPr>
        <xdr:cNvPr id="854" name="n_2mainValue【公民館】&#10;一人当たり面積"/>
        <xdr:cNvSpPr txBox="1"/>
      </xdr:nvSpPr>
      <xdr:spPr>
        <a:xfrm>
          <a:off x="20199350" y="180282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34290</xdr:rowOff>
    </xdr:from>
    <xdr:ext cx="462915" cy="259080"/>
    <xdr:sp macro="" textlink="">
      <xdr:nvSpPr>
        <xdr:cNvPr id="855" name="n_3mainValue【公民館】&#10;一人当たり面積"/>
        <xdr:cNvSpPr txBox="1"/>
      </xdr:nvSpPr>
      <xdr:spPr>
        <a:xfrm>
          <a:off x="19310350" y="180365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38735</xdr:rowOff>
    </xdr:from>
    <xdr:ext cx="462915" cy="259080"/>
    <xdr:sp macro="" textlink="">
      <xdr:nvSpPr>
        <xdr:cNvPr id="856" name="n_4mainValue【公民館】&#10;一人当たり面積"/>
        <xdr:cNvSpPr txBox="1"/>
      </xdr:nvSpPr>
      <xdr:spPr>
        <a:xfrm>
          <a:off x="18421350" y="180409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類似団体と比較して有形固定資産減価償却率が特に高くなっている施設は公営住宅施設であり、一方で、特に低くなっている施設は認定こども園・幼稚園・保育所である。
　市内の公営住宅のうち約９割が建築から３０年以上経過しているため、施設の老朽化が顕著となっており、それらの施設については入居者の公募を停止している状況である。</a:t>
          </a:r>
          <a:r>
            <a:rPr kumimoji="1" lang="ja-JP" altLang="en-US" sz="1100">
              <a:latin typeface="ＭＳ Ｐゴシック"/>
              <a:ea typeface="ＭＳ Ｐゴシック"/>
            </a:rPr>
            <a:t>吉野川市公営住宅等長寿命化計画（平成２８年３月）では、人口減少に伴う公営住宅等の将来需要の減少が見込まれており、不要な施設の用途廃止や統廃合、再編などにより、</a:t>
          </a:r>
          <a:r>
            <a:rPr kumimoji="1" lang="ja-JP" altLang="en-US" sz="1100">
              <a:latin typeface="ＭＳ Ｐゴシック"/>
              <a:ea typeface="ＭＳ Ｐゴシック"/>
            </a:rPr>
            <a:t>需要に対して供給過剰とならないよう管理戸数の適正化を図る。</a:t>
          </a:r>
          <a:endParaRPr kumimoji="1" lang="ja-JP" altLang="en-US" sz="1100">
            <a:latin typeface="ＭＳ Ｐゴシック"/>
            <a:ea typeface="ＭＳ Ｐゴシック"/>
          </a:endParaRPr>
        </a:p>
        <a:p>
          <a:r>
            <a:rPr kumimoji="1" lang="ja-JP" altLang="en-US" sz="1100">
              <a:latin typeface="ＭＳ Ｐゴシック"/>
              <a:ea typeface="ＭＳ Ｐゴシック"/>
            </a:rPr>
            <a:t>　認定こども園・幼稚園・保育所は、幼保再編構想に基づき、平成２９年度に高越こども園、平成３０年度に鴨島東こども園が整備されたことにより有形固定資産減価償却率が低くなっている。令和５年度においては、川島こども園が公私連携幼保連携型認定こども園へ移行したため、前年度より５．８ポイント低下した。廃止とすることになった施設については、譲渡・貸付けや、利活用の見込みのない場合には解体を検討するなど、適正管理に努める。</a:t>
          </a:r>
          <a:endParaRPr kumimoji="1" lang="ja-JP" altLang="en-US" sz="11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2095"/>
    <xdr:sp macro="" textlink="">
      <xdr:nvSpPr>
        <xdr:cNvPr id="32" name="テキスト ボックス 31"/>
        <xdr:cNvSpPr txBox="1"/>
      </xdr:nvSpPr>
      <xdr:spPr>
        <a:xfrm>
          <a:off x="698500" y="3746500"/>
          <a:ext cx="4433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1465" cy="225425"/>
    <xdr:sp macro="" textlink="">
      <xdr:nvSpPr>
        <xdr:cNvPr id="41" name="テキスト ボックス 40"/>
        <xdr:cNvSpPr txBox="1"/>
      </xdr:nvSpPr>
      <xdr:spPr>
        <a:xfrm>
          <a:off x="723900" y="514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0375" cy="259080"/>
    <xdr:sp macro="" textlink="">
      <xdr:nvSpPr>
        <xdr:cNvPr id="43" name="テキスト ボックス 42"/>
        <xdr:cNvSpPr txBox="1"/>
      </xdr:nvSpPr>
      <xdr:spPr>
        <a:xfrm>
          <a:off x="294640" y="747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0375" cy="252095"/>
    <xdr:sp macro="" textlink="">
      <xdr:nvSpPr>
        <xdr:cNvPr id="45" name="テキスト ボックス 44"/>
        <xdr:cNvSpPr txBox="1"/>
      </xdr:nvSpPr>
      <xdr:spPr>
        <a:xfrm>
          <a:off x="294640" y="715137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2095"/>
    <xdr:sp macro="" textlink="">
      <xdr:nvSpPr>
        <xdr:cNvPr id="49" name="テキスト ボックス 48"/>
        <xdr:cNvSpPr txBox="1"/>
      </xdr:nvSpPr>
      <xdr:spPr>
        <a:xfrm>
          <a:off x="358775" y="649859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2105" cy="252095"/>
    <xdr:sp macro="" textlink="">
      <xdr:nvSpPr>
        <xdr:cNvPr id="55" name="テキスト ボックス 54"/>
        <xdr:cNvSpPr txBox="1"/>
      </xdr:nvSpPr>
      <xdr:spPr>
        <a:xfrm>
          <a:off x="422910" y="5518150"/>
          <a:ext cx="332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170180</xdr:rowOff>
    </xdr:from>
    <xdr:ext cx="405130" cy="259080"/>
    <xdr:sp macro="" textlink="">
      <xdr:nvSpPr>
        <xdr:cNvPr id="63" name="【図書館】&#10;有形固定資産減価償却率平均値テキスト"/>
        <xdr:cNvSpPr txBox="1"/>
      </xdr:nvSpPr>
      <xdr:spPr>
        <a:xfrm>
          <a:off x="4673600" y="6342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20320</xdr:rowOff>
    </xdr:from>
    <xdr:to xmlns:xdr="http://schemas.openxmlformats.org/drawingml/2006/spreadsheetDrawing">
      <xdr:col>24</xdr:col>
      <xdr:colOff>114300</xdr:colOff>
      <xdr:row>37</xdr:row>
      <xdr:rowOff>121920</xdr:rowOff>
    </xdr:to>
    <xdr:sp macro="" textlink="">
      <xdr:nvSpPr>
        <xdr:cNvPr id="64" name="フローチャート: 判断 63"/>
        <xdr:cNvSpPr/>
      </xdr:nvSpPr>
      <xdr:spPr>
        <a:xfrm>
          <a:off x="4584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167640</xdr:rowOff>
    </xdr:from>
    <xdr:to xmlns:xdr="http://schemas.openxmlformats.org/drawingml/2006/spreadsheetDrawing">
      <xdr:col>20</xdr:col>
      <xdr:colOff>38100</xdr:colOff>
      <xdr:row>37</xdr:row>
      <xdr:rowOff>97790</xdr:rowOff>
    </xdr:to>
    <xdr:sp macro="" textlink="">
      <xdr:nvSpPr>
        <xdr:cNvPr id="65" name="フローチャート: 判断 64"/>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168910</xdr:rowOff>
    </xdr:from>
    <xdr:to xmlns:xdr="http://schemas.openxmlformats.org/drawingml/2006/spreadsheetDrawing">
      <xdr:col>15</xdr:col>
      <xdr:colOff>101600</xdr:colOff>
      <xdr:row>37</xdr:row>
      <xdr:rowOff>99060</xdr:rowOff>
    </xdr:to>
    <xdr:sp macro="" textlink="">
      <xdr:nvSpPr>
        <xdr:cNvPr id="66" name="フローチャート: 判断 65"/>
        <xdr:cNvSpPr/>
      </xdr:nvSpPr>
      <xdr:spPr>
        <a:xfrm>
          <a:off x="2857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144780</xdr:rowOff>
    </xdr:from>
    <xdr:to xmlns:xdr="http://schemas.openxmlformats.org/drawingml/2006/spreadsheetDrawing">
      <xdr:col>10</xdr:col>
      <xdr:colOff>165100</xdr:colOff>
      <xdr:row>37</xdr:row>
      <xdr:rowOff>74930</xdr:rowOff>
    </xdr:to>
    <xdr:sp macro="" textlink="">
      <xdr:nvSpPr>
        <xdr:cNvPr id="67" name="フローチャート: 判断 66"/>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68" name="フローチャート: 判断 67"/>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167640</xdr:rowOff>
    </xdr:from>
    <xdr:to xmlns:xdr="http://schemas.openxmlformats.org/drawingml/2006/spreadsheetDrawing">
      <xdr:col>24</xdr:col>
      <xdr:colOff>114300</xdr:colOff>
      <xdr:row>37</xdr:row>
      <xdr:rowOff>97790</xdr:rowOff>
    </xdr:to>
    <xdr:sp macro="" textlink="">
      <xdr:nvSpPr>
        <xdr:cNvPr id="74" name="楕円 73"/>
        <xdr:cNvSpPr/>
      </xdr:nvSpPr>
      <xdr:spPr>
        <a:xfrm>
          <a:off x="45847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19050</xdr:rowOff>
    </xdr:from>
    <xdr:ext cx="405130" cy="252095"/>
    <xdr:sp macro="" textlink="">
      <xdr:nvSpPr>
        <xdr:cNvPr id="75" name="【図書館】&#10;有形固定資産減価償却率該当値テキスト"/>
        <xdr:cNvSpPr txBox="1"/>
      </xdr:nvSpPr>
      <xdr:spPr>
        <a:xfrm>
          <a:off x="4673600" y="619125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109220</xdr:rowOff>
    </xdr:from>
    <xdr:to xmlns:xdr="http://schemas.openxmlformats.org/drawingml/2006/spreadsheetDrawing">
      <xdr:col>20</xdr:col>
      <xdr:colOff>38100</xdr:colOff>
      <xdr:row>37</xdr:row>
      <xdr:rowOff>38735</xdr:rowOff>
    </xdr:to>
    <xdr:sp macro="" textlink="">
      <xdr:nvSpPr>
        <xdr:cNvPr id="76" name="楕円 75"/>
        <xdr:cNvSpPr/>
      </xdr:nvSpPr>
      <xdr:spPr>
        <a:xfrm>
          <a:off x="3746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159385</xdr:rowOff>
    </xdr:from>
    <xdr:to xmlns:xdr="http://schemas.openxmlformats.org/drawingml/2006/spreadsheetDrawing">
      <xdr:col>24</xdr:col>
      <xdr:colOff>63500</xdr:colOff>
      <xdr:row>37</xdr:row>
      <xdr:rowOff>46990</xdr:rowOff>
    </xdr:to>
    <xdr:cxnSp macro="">
      <xdr:nvCxnSpPr>
        <xdr:cNvPr id="77" name="直線コネクタ 76"/>
        <xdr:cNvCxnSpPr/>
      </xdr:nvCxnSpPr>
      <xdr:spPr>
        <a:xfrm>
          <a:off x="3797300" y="633158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54610</xdr:rowOff>
    </xdr:from>
    <xdr:to xmlns:xdr="http://schemas.openxmlformats.org/drawingml/2006/spreadsheetDrawing">
      <xdr:col>15</xdr:col>
      <xdr:colOff>101600</xdr:colOff>
      <xdr:row>36</xdr:row>
      <xdr:rowOff>156210</xdr:rowOff>
    </xdr:to>
    <xdr:sp macro="" textlink="">
      <xdr:nvSpPr>
        <xdr:cNvPr id="78" name="楕円 77"/>
        <xdr:cNvSpPr/>
      </xdr:nvSpPr>
      <xdr:spPr>
        <a:xfrm>
          <a:off x="2857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105410</xdr:rowOff>
    </xdr:from>
    <xdr:to xmlns:xdr="http://schemas.openxmlformats.org/drawingml/2006/spreadsheetDrawing">
      <xdr:col>19</xdr:col>
      <xdr:colOff>177800</xdr:colOff>
      <xdr:row>36</xdr:row>
      <xdr:rowOff>159385</xdr:rowOff>
    </xdr:to>
    <xdr:cxnSp macro="">
      <xdr:nvCxnSpPr>
        <xdr:cNvPr id="79" name="直線コネクタ 78"/>
        <xdr:cNvCxnSpPr/>
      </xdr:nvCxnSpPr>
      <xdr:spPr>
        <a:xfrm>
          <a:off x="2908300" y="62776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99060</xdr:rowOff>
    </xdr:from>
    <xdr:to xmlns:xdr="http://schemas.openxmlformats.org/drawingml/2006/spreadsheetDrawing">
      <xdr:col>10</xdr:col>
      <xdr:colOff>165100</xdr:colOff>
      <xdr:row>38</xdr:row>
      <xdr:rowOff>29210</xdr:rowOff>
    </xdr:to>
    <xdr:sp macro="" textlink="">
      <xdr:nvSpPr>
        <xdr:cNvPr id="80" name="楕円 79"/>
        <xdr:cNvSpPr/>
      </xdr:nvSpPr>
      <xdr:spPr>
        <a:xfrm>
          <a:off x="1968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105410</xdr:rowOff>
    </xdr:from>
    <xdr:to xmlns:xdr="http://schemas.openxmlformats.org/drawingml/2006/spreadsheetDrawing">
      <xdr:col>15</xdr:col>
      <xdr:colOff>50800</xdr:colOff>
      <xdr:row>37</xdr:row>
      <xdr:rowOff>149860</xdr:rowOff>
    </xdr:to>
    <xdr:cxnSp macro="">
      <xdr:nvCxnSpPr>
        <xdr:cNvPr id="81" name="直線コネクタ 80"/>
        <xdr:cNvCxnSpPr/>
      </xdr:nvCxnSpPr>
      <xdr:spPr>
        <a:xfrm flipV="1">
          <a:off x="2019300" y="627761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103505</xdr:rowOff>
    </xdr:from>
    <xdr:to xmlns:xdr="http://schemas.openxmlformats.org/drawingml/2006/spreadsheetDrawing">
      <xdr:col>6</xdr:col>
      <xdr:colOff>38100</xdr:colOff>
      <xdr:row>38</xdr:row>
      <xdr:rowOff>33655</xdr:rowOff>
    </xdr:to>
    <xdr:sp macro="" textlink="">
      <xdr:nvSpPr>
        <xdr:cNvPr id="82" name="楕円 81"/>
        <xdr:cNvSpPr/>
      </xdr:nvSpPr>
      <xdr:spPr>
        <a:xfrm>
          <a:off x="1079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149860</xdr:rowOff>
    </xdr:from>
    <xdr:to xmlns:xdr="http://schemas.openxmlformats.org/drawingml/2006/spreadsheetDrawing">
      <xdr:col>10</xdr:col>
      <xdr:colOff>114300</xdr:colOff>
      <xdr:row>37</xdr:row>
      <xdr:rowOff>154940</xdr:rowOff>
    </xdr:to>
    <xdr:cxnSp macro="">
      <xdr:nvCxnSpPr>
        <xdr:cNvPr id="83" name="直線コネクタ 82"/>
        <xdr:cNvCxnSpPr/>
      </xdr:nvCxnSpPr>
      <xdr:spPr>
        <a:xfrm flipV="1">
          <a:off x="1130300" y="64935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88900</xdr:rowOff>
    </xdr:from>
    <xdr:ext cx="405130" cy="252095"/>
    <xdr:sp macro="" textlink="">
      <xdr:nvSpPr>
        <xdr:cNvPr id="84" name="n_1aveValue【図書館】&#10;有形固定資産減価償却率"/>
        <xdr:cNvSpPr txBox="1"/>
      </xdr:nvSpPr>
      <xdr:spPr>
        <a:xfrm>
          <a:off x="3582035" y="643255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90170</xdr:rowOff>
    </xdr:from>
    <xdr:ext cx="398145" cy="259080"/>
    <xdr:sp macro="" textlink="">
      <xdr:nvSpPr>
        <xdr:cNvPr id="85" name="n_2aveValue【図書館】&#10;有形固定資産減価償却率"/>
        <xdr:cNvSpPr txBox="1"/>
      </xdr:nvSpPr>
      <xdr:spPr>
        <a:xfrm>
          <a:off x="2705735" y="643382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91440</xdr:rowOff>
    </xdr:from>
    <xdr:ext cx="398145" cy="259080"/>
    <xdr:sp macro="" textlink="">
      <xdr:nvSpPr>
        <xdr:cNvPr id="86" name="n_3aveValue【図書館】&#10;有形固定資産減価償却率"/>
        <xdr:cNvSpPr txBox="1"/>
      </xdr:nvSpPr>
      <xdr:spPr>
        <a:xfrm>
          <a:off x="1816735" y="609219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69850</xdr:rowOff>
    </xdr:from>
    <xdr:ext cx="398145" cy="259080"/>
    <xdr:sp macro="" textlink="">
      <xdr:nvSpPr>
        <xdr:cNvPr id="87" name="n_4aveValue【図書館】&#10;有形固定資産減価償却率"/>
        <xdr:cNvSpPr txBox="1"/>
      </xdr:nvSpPr>
      <xdr:spPr>
        <a:xfrm>
          <a:off x="927735" y="607060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55245</xdr:rowOff>
    </xdr:from>
    <xdr:ext cx="405130" cy="252095"/>
    <xdr:sp macro="" textlink="">
      <xdr:nvSpPr>
        <xdr:cNvPr id="88" name="n_1mainValue【図書館】&#10;有形固定資産減価償却率"/>
        <xdr:cNvSpPr txBox="1"/>
      </xdr:nvSpPr>
      <xdr:spPr>
        <a:xfrm>
          <a:off x="3582035" y="605599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1270</xdr:rowOff>
    </xdr:from>
    <xdr:ext cx="398145" cy="259080"/>
    <xdr:sp macro="" textlink="">
      <xdr:nvSpPr>
        <xdr:cNvPr id="89" name="n_2mainValue【図書館】&#10;有形固定資産減価償却率"/>
        <xdr:cNvSpPr txBox="1"/>
      </xdr:nvSpPr>
      <xdr:spPr>
        <a:xfrm>
          <a:off x="2705735" y="600202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20320</xdr:rowOff>
    </xdr:from>
    <xdr:ext cx="398145" cy="252095"/>
    <xdr:sp macro="" textlink="">
      <xdr:nvSpPr>
        <xdr:cNvPr id="90" name="n_3mainValue【図書館】&#10;有形固定資産減価償却率"/>
        <xdr:cNvSpPr txBox="1"/>
      </xdr:nvSpPr>
      <xdr:spPr>
        <a:xfrm>
          <a:off x="1816735" y="653542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24765</xdr:rowOff>
    </xdr:from>
    <xdr:ext cx="398145" cy="259080"/>
    <xdr:sp macro="" textlink="">
      <xdr:nvSpPr>
        <xdr:cNvPr id="91" name="n_4mainValue【図書館】&#10;有形固定資産減価償却率"/>
        <xdr:cNvSpPr txBox="1"/>
      </xdr:nvSpPr>
      <xdr:spPr>
        <a:xfrm>
          <a:off x="927735" y="653986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0375" cy="259080"/>
    <xdr:sp macro="" textlink="">
      <xdr:nvSpPr>
        <xdr:cNvPr id="103" name="テキスト ボックス 102"/>
        <xdr:cNvSpPr txBox="1"/>
      </xdr:nvSpPr>
      <xdr:spPr>
        <a:xfrm>
          <a:off x="6136640" y="70205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0375" cy="259080"/>
    <xdr:sp macro="" textlink="">
      <xdr:nvSpPr>
        <xdr:cNvPr id="105" name="テキスト ボックス 104"/>
        <xdr:cNvSpPr txBox="1"/>
      </xdr:nvSpPr>
      <xdr:spPr>
        <a:xfrm>
          <a:off x="6136640" y="65633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0375" cy="259080"/>
    <xdr:sp macro="" textlink="">
      <xdr:nvSpPr>
        <xdr:cNvPr id="107" name="テキスト ボックス 106"/>
        <xdr:cNvSpPr txBox="1"/>
      </xdr:nvSpPr>
      <xdr:spPr>
        <a:xfrm>
          <a:off x="6136640" y="61061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0375" cy="259080"/>
    <xdr:sp macro="" textlink="">
      <xdr:nvSpPr>
        <xdr:cNvPr id="109" name="テキスト ボックス 108"/>
        <xdr:cNvSpPr txBox="1"/>
      </xdr:nvSpPr>
      <xdr:spPr>
        <a:xfrm>
          <a:off x="6136640" y="56489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0375" cy="259080"/>
    <xdr:sp macro="" textlink="">
      <xdr:nvSpPr>
        <xdr:cNvPr id="111" name="テキスト ボックス 110"/>
        <xdr:cNvSpPr txBox="1"/>
      </xdr:nvSpPr>
      <xdr:spPr>
        <a:xfrm>
          <a:off x="6136640" y="519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635</xdr:rowOff>
    </xdr:from>
    <xdr:to xmlns:xdr="http://schemas.openxmlformats.org/drawingml/2006/spreadsheetDrawing">
      <xdr:col>54</xdr:col>
      <xdr:colOff>189865</xdr:colOff>
      <xdr:row>41</xdr:row>
      <xdr:rowOff>92075</xdr:rowOff>
    </xdr:to>
    <xdr:cxnSp macro="">
      <xdr:nvCxnSpPr>
        <xdr:cNvPr id="113" name="直線コネクタ 112"/>
        <xdr:cNvCxnSpPr/>
      </xdr:nvCxnSpPr>
      <xdr:spPr>
        <a:xfrm flipV="1">
          <a:off x="10476865" y="565848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95885</xdr:rowOff>
    </xdr:from>
    <xdr:ext cx="469900" cy="259080"/>
    <xdr:sp macro="" textlink="">
      <xdr:nvSpPr>
        <xdr:cNvPr id="114" name="【図書館】&#10;一人当たり面積最小値テキスト"/>
        <xdr:cNvSpPr txBox="1"/>
      </xdr:nvSpPr>
      <xdr:spPr>
        <a:xfrm>
          <a:off x="10515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92075</xdr:rowOff>
    </xdr:from>
    <xdr:to xmlns:xdr="http://schemas.openxmlformats.org/drawingml/2006/spreadsheetDrawing">
      <xdr:col>55</xdr:col>
      <xdr:colOff>88900</xdr:colOff>
      <xdr:row>41</xdr:row>
      <xdr:rowOff>92075</xdr:rowOff>
    </xdr:to>
    <xdr:cxnSp macro="">
      <xdr:nvCxnSpPr>
        <xdr:cNvPr id="115" name="直線コネクタ 114"/>
        <xdr:cNvCxnSpPr/>
      </xdr:nvCxnSpPr>
      <xdr:spPr>
        <a:xfrm>
          <a:off x="10388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118745</xdr:rowOff>
    </xdr:from>
    <xdr:ext cx="469900" cy="259080"/>
    <xdr:sp macro="" textlink="">
      <xdr:nvSpPr>
        <xdr:cNvPr id="116" name="【図書館】&#10;一人当たり面積最大値テキスト"/>
        <xdr:cNvSpPr txBox="1"/>
      </xdr:nvSpPr>
      <xdr:spPr>
        <a:xfrm>
          <a:off x="1051560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635</xdr:rowOff>
    </xdr:from>
    <xdr:to xmlns:xdr="http://schemas.openxmlformats.org/drawingml/2006/spreadsheetDrawing">
      <xdr:col>55</xdr:col>
      <xdr:colOff>88900</xdr:colOff>
      <xdr:row>33</xdr:row>
      <xdr:rowOff>635</xdr:rowOff>
    </xdr:to>
    <xdr:cxnSp macro="">
      <xdr:nvCxnSpPr>
        <xdr:cNvPr id="117" name="直線コネクタ 116"/>
        <xdr:cNvCxnSpPr/>
      </xdr:nvCxnSpPr>
      <xdr:spPr>
        <a:xfrm>
          <a:off x="10388600" y="565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83820</xdr:rowOff>
    </xdr:from>
    <xdr:ext cx="469900" cy="259080"/>
    <xdr:sp macro="" textlink="">
      <xdr:nvSpPr>
        <xdr:cNvPr id="118" name="【図書館】&#10;一人当たり面積平均値テキスト"/>
        <xdr:cNvSpPr txBox="1"/>
      </xdr:nvSpPr>
      <xdr:spPr>
        <a:xfrm>
          <a:off x="10515600" y="6770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105410</xdr:rowOff>
    </xdr:from>
    <xdr:to xmlns:xdr="http://schemas.openxmlformats.org/drawingml/2006/spreadsheetDrawing">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109855</xdr:rowOff>
    </xdr:from>
    <xdr:to xmlns:xdr="http://schemas.openxmlformats.org/drawingml/2006/spreadsheetDrawing">
      <xdr:col>50</xdr:col>
      <xdr:colOff>165100</xdr:colOff>
      <xdr:row>40</xdr:row>
      <xdr:rowOff>40640</xdr:rowOff>
    </xdr:to>
    <xdr:sp macro="" textlink="">
      <xdr:nvSpPr>
        <xdr:cNvPr id="120" name="フローチャート: 判断 119"/>
        <xdr:cNvSpPr/>
      </xdr:nvSpPr>
      <xdr:spPr>
        <a:xfrm>
          <a:off x="9588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114300</xdr:rowOff>
    </xdr:from>
    <xdr:to xmlns:xdr="http://schemas.openxmlformats.org/drawingml/2006/spreadsheetDrawing">
      <xdr:col>46</xdr:col>
      <xdr:colOff>38100</xdr:colOff>
      <xdr:row>40</xdr:row>
      <xdr:rowOff>44450</xdr:rowOff>
    </xdr:to>
    <xdr:sp macro="" textlink="">
      <xdr:nvSpPr>
        <xdr:cNvPr id="121" name="フローチャート: 判断 120"/>
        <xdr:cNvSpPr/>
      </xdr:nvSpPr>
      <xdr:spPr>
        <a:xfrm>
          <a:off x="8699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119380</xdr:rowOff>
    </xdr:from>
    <xdr:to xmlns:xdr="http://schemas.openxmlformats.org/drawingml/2006/spreadsheetDrawing">
      <xdr:col>41</xdr:col>
      <xdr:colOff>101600</xdr:colOff>
      <xdr:row>40</xdr:row>
      <xdr:rowOff>49530</xdr:rowOff>
    </xdr:to>
    <xdr:sp macro="" textlink="">
      <xdr:nvSpPr>
        <xdr:cNvPr id="122" name="フローチャート: 判断 121"/>
        <xdr:cNvSpPr/>
      </xdr:nvSpPr>
      <xdr:spPr>
        <a:xfrm>
          <a:off x="7810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123825</xdr:rowOff>
    </xdr:from>
    <xdr:to xmlns:xdr="http://schemas.openxmlformats.org/drawingml/2006/spreadsheetDrawing">
      <xdr:col>36</xdr:col>
      <xdr:colOff>165100</xdr:colOff>
      <xdr:row>40</xdr:row>
      <xdr:rowOff>53975</xdr:rowOff>
    </xdr:to>
    <xdr:sp macro="" textlink="">
      <xdr:nvSpPr>
        <xdr:cNvPr id="123" name="フローチャート: 判断 122"/>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18415</xdr:rowOff>
    </xdr:from>
    <xdr:to xmlns:xdr="http://schemas.openxmlformats.org/drawingml/2006/spreadsheetDrawing">
      <xdr:col>55</xdr:col>
      <xdr:colOff>50800</xdr:colOff>
      <xdr:row>39</xdr:row>
      <xdr:rowOff>120650</xdr:rowOff>
    </xdr:to>
    <xdr:sp macro="" textlink="">
      <xdr:nvSpPr>
        <xdr:cNvPr id="129" name="楕円 128"/>
        <xdr:cNvSpPr/>
      </xdr:nvSpPr>
      <xdr:spPr>
        <a:xfrm>
          <a:off x="10426700" y="6704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41275</xdr:rowOff>
    </xdr:from>
    <xdr:ext cx="469900" cy="252095"/>
    <xdr:sp macro="" textlink="">
      <xdr:nvSpPr>
        <xdr:cNvPr id="130" name="【図書館】&#10;一人当たり面積該当値テキスト"/>
        <xdr:cNvSpPr txBox="1"/>
      </xdr:nvSpPr>
      <xdr:spPr>
        <a:xfrm>
          <a:off x="10515600" y="65563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27940</xdr:rowOff>
    </xdr:from>
    <xdr:to xmlns:xdr="http://schemas.openxmlformats.org/drawingml/2006/spreadsheetDrawing">
      <xdr:col>50</xdr:col>
      <xdr:colOff>165100</xdr:colOff>
      <xdr:row>39</xdr:row>
      <xdr:rowOff>129540</xdr:rowOff>
    </xdr:to>
    <xdr:sp macro="" textlink="">
      <xdr:nvSpPr>
        <xdr:cNvPr id="131" name="楕円 130"/>
        <xdr:cNvSpPr/>
      </xdr:nvSpPr>
      <xdr:spPr>
        <a:xfrm>
          <a:off x="9588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69215</xdr:rowOff>
    </xdr:from>
    <xdr:to xmlns:xdr="http://schemas.openxmlformats.org/drawingml/2006/spreadsheetDrawing">
      <xdr:col>55</xdr:col>
      <xdr:colOff>0</xdr:colOff>
      <xdr:row>39</xdr:row>
      <xdr:rowOff>78740</xdr:rowOff>
    </xdr:to>
    <xdr:cxnSp macro="">
      <xdr:nvCxnSpPr>
        <xdr:cNvPr id="132" name="直線コネクタ 131"/>
        <xdr:cNvCxnSpPr/>
      </xdr:nvCxnSpPr>
      <xdr:spPr>
        <a:xfrm flipV="1">
          <a:off x="9639300" y="67557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32385</xdr:rowOff>
    </xdr:from>
    <xdr:to xmlns:xdr="http://schemas.openxmlformats.org/drawingml/2006/spreadsheetDrawing">
      <xdr:col>46</xdr:col>
      <xdr:colOff>38100</xdr:colOff>
      <xdr:row>39</xdr:row>
      <xdr:rowOff>133985</xdr:rowOff>
    </xdr:to>
    <xdr:sp macro="" textlink="">
      <xdr:nvSpPr>
        <xdr:cNvPr id="133" name="楕円 132"/>
        <xdr:cNvSpPr/>
      </xdr:nvSpPr>
      <xdr:spPr>
        <a:xfrm>
          <a:off x="8699500" y="67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78740</xdr:rowOff>
    </xdr:from>
    <xdr:to xmlns:xdr="http://schemas.openxmlformats.org/drawingml/2006/spreadsheetDrawing">
      <xdr:col>50</xdr:col>
      <xdr:colOff>114300</xdr:colOff>
      <xdr:row>39</xdr:row>
      <xdr:rowOff>83185</xdr:rowOff>
    </xdr:to>
    <xdr:cxnSp macro="">
      <xdr:nvCxnSpPr>
        <xdr:cNvPr id="134" name="直線コネクタ 133"/>
        <xdr:cNvCxnSpPr/>
      </xdr:nvCxnSpPr>
      <xdr:spPr>
        <a:xfrm flipV="1">
          <a:off x="8750300" y="67652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18415</xdr:rowOff>
    </xdr:from>
    <xdr:to xmlns:xdr="http://schemas.openxmlformats.org/drawingml/2006/spreadsheetDrawing">
      <xdr:col>41</xdr:col>
      <xdr:colOff>101600</xdr:colOff>
      <xdr:row>39</xdr:row>
      <xdr:rowOff>120650</xdr:rowOff>
    </xdr:to>
    <xdr:sp macro="" textlink="">
      <xdr:nvSpPr>
        <xdr:cNvPr id="135" name="楕円 134"/>
        <xdr:cNvSpPr/>
      </xdr:nvSpPr>
      <xdr:spPr>
        <a:xfrm>
          <a:off x="7810500" y="6704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69215</xdr:rowOff>
    </xdr:from>
    <xdr:to xmlns:xdr="http://schemas.openxmlformats.org/drawingml/2006/spreadsheetDrawing">
      <xdr:col>45</xdr:col>
      <xdr:colOff>177800</xdr:colOff>
      <xdr:row>39</xdr:row>
      <xdr:rowOff>83185</xdr:rowOff>
    </xdr:to>
    <xdr:cxnSp macro="">
      <xdr:nvCxnSpPr>
        <xdr:cNvPr id="136" name="直線コネクタ 135"/>
        <xdr:cNvCxnSpPr/>
      </xdr:nvCxnSpPr>
      <xdr:spPr>
        <a:xfrm>
          <a:off x="7861300" y="67557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25400</xdr:rowOff>
    </xdr:from>
    <xdr:to xmlns:xdr="http://schemas.openxmlformats.org/drawingml/2006/spreadsheetDrawing">
      <xdr:col>36</xdr:col>
      <xdr:colOff>165100</xdr:colOff>
      <xdr:row>40</xdr:row>
      <xdr:rowOff>127000</xdr:rowOff>
    </xdr:to>
    <xdr:sp macro="" textlink="">
      <xdr:nvSpPr>
        <xdr:cNvPr id="137" name="楕円 136"/>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69215</xdr:rowOff>
    </xdr:from>
    <xdr:to xmlns:xdr="http://schemas.openxmlformats.org/drawingml/2006/spreadsheetDrawing">
      <xdr:col>41</xdr:col>
      <xdr:colOff>50800</xdr:colOff>
      <xdr:row>40</xdr:row>
      <xdr:rowOff>76200</xdr:rowOff>
    </xdr:to>
    <xdr:cxnSp macro="">
      <xdr:nvCxnSpPr>
        <xdr:cNvPr id="138" name="直線コネクタ 137"/>
        <xdr:cNvCxnSpPr/>
      </xdr:nvCxnSpPr>
      <xdr:spPr>
        <a:xfrm flipV="1">
          <a:off x="6972300" y="675576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31115</xdr:rowOff>
    </xdr:from>
    <xdr:ext cx="469900" cy="252095"/>
    <xdr:sp macro="" textlink="">
      <xdr:nvSpPr>
        <xdr:cNvPr id="139" name="n_1aveValue【図書館】&#10;一人当たり面積"/>
        <xdr:cNvSpPr txBox="1"/>
      </xdr:nvSpPr>
      <xdr:spPr>
        <a:xfrm>
          <a:off x="9391650" y="688911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35560</xdr:rowOff>
    </xdr:from>
    <xdr:ext cx="462915" cy="259080"/>
    <xdr:sp macro="" textlink="">
      <xdr:nvSpPr>
        <xdr:cNvPr id="140" name="n_2aveValue【図書館】&#10;一人当たり面積"/>
        <xdr:cNvSpPr txBox="1"/>
      </xdr:nvSpPr>
      <xdr:spPr>
        <a:xfrm>
          <a:off x="8515350" y="6893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40640</xdr:rowOff>
    </xdr:from>
    <xdr:ext cx="462915" cy="252095"/>
    <xdr:sp macro="" textlink="">
      <xdr:nvSpPr>
        <xdr:cNvPr id="141" name="n_3aveValue【図書館】&#10;一人当たり面積"/>
        <xdr:cNvSpPr txBox="1"/>
      </xdr:nvSpPr>
      <xdr:spPr>
        <a:xfrm>
          <a:off x="7626350" y="689864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70485</xdr:rowOff>
    </xdr:from>
    <xdr:ext cx="462915" cy="259080"/>
    <xdr:sp macro="" textlink="">
      <xdr:nvSpPr>
        <xdr:cNvPr id="142" name="n_4aveValue【図書館】&#10;一人当たり面積"/>
        <xdr:cNvSpPr txBox="1"/>
      </xdr:nvSpPr>
      <xdr:spPr>
        <a:xfrm>
          <a:off x="6737350" y="65855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146050</xdr:rowOff>
    </xdr:from>
    <xdr:ext cx="469900" cy="252095"/>
    <xdr:sp macro="" textlink="">
      <xdr:nvSpPr>
        <xdr:cNvPr id="143" name="n_1mainValue【図書館】&#10;一人当たり面積"/>
        <xdr:cNvSpPr txBox="1"/>
      </xdr:nvSpPr>
      <xdr:spPr>
        <a:xfrm>
          <a:off x="9391650" y="64897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150495</xdr:rowOff>
    </xdr:from>
    <xdr:ext cx="462915" cy="259080"/>
    <xdr:sp macro="" textlink="">
      <xdr:nvSpPr>
        <xdr:cNvPr id="144" name="n_2mainValue【図書館】&#10;一人当たり面積"/>
        <xdr:cNvSpPr txBox="1"/>
      </xdr:nvSpPr>
      <xdr:spPr>
        <a:xfrm>
          <a:off x="8515350" y="64941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136525</xdr:rowOff>
    </xdr:from>
    <xdr:ext cx="462915" cy="258445"/>
    <xdr:sp macro="" textlink="">
      <xdr:nvSpPr>
        <xdr:cNvPr id="145" name="n_3mainValue【図書館】&#10;一人当たり面積"/>
        <xdr:cNvSpPr txBox="1"/>
      </xdr:nvSpPr>
      <xdr:spPr>
        <a:xfrm>
          <a:off x="7626350" y="6480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118110</xdr:rowOff>
    </xdr:from>
    <xdr:ext cx="462915" cy="259080"/>
    <xdr:sp macro="" textlink="">
      <xdr:nvSpPr>
        <xdr:cNvPr id="146" name="n_4mainValue【図書館】&#10;一人当たり面積"/>
        <xdr:cNvSpPr txBox="1"/>
      </xdr:nvSpPr>
      <xdr:spPr>
        <a:xfrm>
          <a:off x="6737350" y="69761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1465" cy="225425"/>
    <xdr:sp macro="" textlink="">
      <xdr:nvSpPr>
        <xdr:cNvPr id="155" name="テキスト ボックス 154"/>
        <xdr:cNvSpPr txBox="1"/>
      </xdr:nvSpPr>
      <xdr:spPr>
        <a:xfrm>
          <a:off x="723900" y="895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0375" cy="252095"/>
    <xdr:sp macro="" textlink="">
      <xdr:nvSpPr>
        <xdr:cNvPr id="157" name="テキスト ボックス 156"/>
        <xdr:cNvSpPr txBox="1"/>
      </xdr:nvSpPr>
      <xdr:spPr>
        <a:xfrm>
          <a:off x="294640" y="11287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0375" cy="259080"/>
    <xdr:sp macro="" textlink="">
      <xdr:nvSpPr>
        <xdr:cNvPr id="159" name="テキスト ボックス 158"/>
        <xdr:cNvSpPr txBox="1"/>
      </xdr:nvSpPr>
      <xdr:spPr>
        <a:xfrm>
          <a:off x="294640" y="1090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2095"/>
    <xdr:sp macro="" textlink="">
      <xdr:nvSpPr>
        <xdr:cNvPr id="163" name="テキスト ボックス 162"/>
        <xdr:cNvSpPr txBox="1"/>
      </xdr:nvSpPr>
      <xdr:spPr>
        <a:xfrm>
          <a:off x="358775" y="10144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2105" cy="252095"/>
    <xdr:sp macro="" textlink="">
      <xdr:nvSpPr>
        <xdr:cNvPr id="169" name="テキスト ボックス 168"/>
        <xdr:cNvSpPr txBox="1"/>
      </xdr:nvSpPr>
      <xdr:spPr>
        <a:xfrm>
          <a:off x="422910" y="9001760"/>
          <a:ext cx="332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102870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53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49530</xdr:rowOff>
    </xdr:from>
    <xdr:ext cx="405130" cy="259080"/>
    <xdr:sp macro="" textlink="">
      <xdr:nvSpPr>
        <xdr:cNvPr id="174" name="【体育館・プール】&#10;有形固定資産減価償却率最大値テキスト"/>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102870</xdr:rowOff>
    </xdr:from>
    <xdr:to xmlns:xdr="http://schemas.openxmlformats.org/drawingml/2006/spreadsheetDrawing">
      <xdr:col>24</xdr:col>
      <xdr:colOff>152400</xdr:colOff>
      <xdr:row>55</xdr:row>
      <xdr:rowOff>102870</xdr:rowOff>
    </xdr:to>
    <xdr:cxnSp macro="">
      <xdr:nvCxnSpPr>
        <xdr:cNvPr id="175" name="直線コネクタ 174"/>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59055</xdr:rowOff>
    </xdr:from>
    <xdr:ext cx="405130" cy="259080"/>
    <xdr:sp macro="" textlink="">
      <xdr:nvSpPr>
        <xdr:cNvPr id="176" name="【体育館・プール】&#10;有形固定資産減価償却率平均値テキスト"/>
        <xdr:cNvSpPr txBox="1"/>
      </xdr:nvSpPr>
      <xdr:spPr>
        <a:xfrm>
          <a:off x="4673600" y="10346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80645</xdr:rowOff>
    </xdr:from>
    <xdr:to xmlns:xdr="http://schemas.openxmlformats.org/drawingml/2006/spreadsheetDrawing">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69215</xdr:rowOff>
    </xdr:from>
    <xdr:to xmlns:xdr="http://schemas.openxmlformats.org/drawingml/2006/spreadsheetDrawing">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19685</xdr:rowOff>
    </xdr:from>
    <xdr:to xmlns:xdr="http://schemas.openxmlformats.org/drawingml/2006/spreadsheetDrawing">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8255</xdr:rowOff>
    </xdr:from>
    <xdr:to xmlns:xdr="http://schemas.openxmlformats.org/drawingml/2006/spreadsheetDrawing">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158750</xdr:rowOff>
    </xdr:from>
    <xdr:to xmlns:xdr="http://schemas.openxmlformats.org/drawingml/2006/spreadsheetDrawing">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2095"/>
    <xdr:sp macro="" textlink="">
      <xdr:nvSpPr>
        <xdr:cNvPr id="182" name="テキスト ボックス 181"/>
        <xdr:cNvSpPr txBox="1"/>
      </xdr:nvSpPr>
      <xdr:spPr>
        <a:xfrm>
          <a:off x="4445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2095"/>
    <xdr:sp macro="" textlink="">
      <xdr:nvSpPr>
        <xdr:cNvPr id="183" name="テキスト ボックス 182"/>
        <xdr:cNvSpPr txBox="1"/>
      </xdr:nvSpPr>
      <xdr:spPr>
        <a:xfrm>
          <a:off x="3606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2095"/>
    <xdr:sp macro="" textlink="">
      <xdr:nvSpPr>
        <xdr:cNvPr id="184" name="テキスト ボックス 183"/>
        <xdr:cNvSpPr txBox="1"/>
      </xdr:nvSpPr>
      <xdr:spPr>
        <a:xfrm>
          <a:off x="2717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2095"/>
    <xdr:sp macro="" textlink="">
      <xdr:nvSpPr>
        <xdr:cNvPr id="185" name="テキスト ボックス 184"/>
        <xdr:cNvSpPr txBox="1"/>
      </xdr:nvSpPr>
      <xdr:spPr>
        <a:xfrm>
          <a:off x="1828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2095"/>
    <xdr:sp macro="" textlink="">
      <xdr:nvSpPr>
        <xdr:cNvPr id="186" name="テキスト ボックス 185"/>
        <xdr:cNvSpPr txBox="1"/>
      </xdr:nvSpPr>
      <xdr:spPr>
        <a:xfrm>
          <a:off x="939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113030</xdr:rowOff>
    </xdr:from>
    <xdr:to xmlns:xdr="http://schemas.openxmlformats.org/drawingml/2006/spreadsheetDrawing">
      <xdr:col>24</xdr:col>
      <xdr:colOff>114300</xdr:colOff>
      <xdr:row>56</xdr:row>
      <xdr:rowOff>43180</xdr:rowOff>
    </xdr:to>
    <xdr:sp macro="" textlink="">
      <xdr:nvSpPr>
        <xdr:cNvPr id="187" name="楕円 186"/>
        <xdr:cNvSpPr/>
      </xdr:nvSpPr>
      <xdr:spPr>
        <a:xfrm>
          <a:off x="45847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55</xdr:row>
      <xdr:rowOff>27940</xdr:rowOff>
    </xdr:from>
    <xdr:ext cx="405130" cy="259080"/>
    <xdr:sp macro="" textlink="">
      <xdr:nvSpPr>
        <xdr:cNvPr id="188" name="【体育館・プール】&#10;有形固定資産減価償却率該当値テキスト"/>
        <xdr:cNvSpPr txBox="1"/>
      </xdr:nvSpPr>
      <xdr:spPr>
        <a:xfrm>
          <a:off x="4673600" y="9457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46355</xdr:rowOff>
    </xdr:from>
    <xdr:to xmlns:xdr="http://schemas.openxmlformats.org/drawingml/2006/spreadsheetDrawing">
      <xdr:col>20</xdr:col>
      <xdr:colOff>38100</xdr:colOff>
      <xdr:row>55</xdr:row>
      <xdr:rowOff>147955</xdr:rowOff>
    </xdr:to>
    <xdr:sp macro="" textlink="">
      <xdr:nvSpPr>
        <xdr:cNvPr id="189" name="楕円 188"/>
        <xdr:cNvSpPr/>
      </xdr:nvSpPr>
      <xdr:spPr>
        <a:xfrm>
          <a:off x="3746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55</xdr:row>
      <xdr:rowOff>97790</xdr:rowOff>
    </xdr:from>
    <xdr:to xmlns:xdr="http://schemas.openxmlformats.org/drawingml/2006/spreadsheetDrawing">
      <xdr:col>24</xdr:col>
      <xdr:colOff>63500</xdr:colOff>
      <xdr:row>55</xdr:row>
      <xdr:rowOff>163830</xdr:rowOff>
    </xdr:to>
    <xdr:cxnSp macro="">
      <xdr:nvCxnSpPr>
        <xdr:cNvPr id="190" name="直線コネクタ 189"/>
        <xdr:cNvCxnSpPr/>
      </xdr:nvCxnSpPr>
      <xdr:spPr>
        <a:xfrm>
          <a:off x="3797300" y="952754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151130</xdr:rowOff>
    </xdr:from>
    <xdr:to xmlns:xdr="http://schemas.openxmlformats.org/drawingml/2006/spreadsheetDrawing">
      <xdr:col>15</xdr:col>
      <xdr:colOff>101600</xdr:colOff>
      <xdr:row>55</xdr:row>
      <xdr:rowOff>81280</xdr:rowOff>
    </xdr:to>
    <xdr:sp macro="" textlink="">
      <xdr:nvSpPr>
        <xdr:cNvPr id="191" name="楕円 190"/>
        <xdr:cNvSpPr/>
      </xdr:nvSpPr>
      <xdr:spPr>
        <a:xfrm>
          <a:off x="2857500" y="94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30480</xdr:rowOff>
    </xdr:from>
    <xdr:to xmlns:xdr="http://schemas.openxmlformats.org/drawingml/2006/spreadsheetDrawing">
      <xdr:col>19</xdr:col>
      <xdr:colOff>177800</xdr:colOff>
      <xdr:row>55</xdr:row>
      <xdr:rowOff>97790</xdr:rowOff>
    </xdr:to>
    <xdr:cxnSp macro="">
      <xdr:nvCxnSpPr>
        <xdr:cNvPr id="192" name="直線コネクタ 191"/>
        <xdr:cNvCxnSpPr/>
      </xdr:nvCxnSpPr>
      <xdr:spPr>
        <a:xfrm>
          <a:off x="2908300" y="946023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109220</xdr:rowOff>
    </xdr:from>
    <xdr:to xmlns:xdr="http://schemas.openxmlformats.org/drawingml/2006/spreadsheetDrawing">
      <xdr:col>10</xdr:col>
      <xdr:colOff>165100</xdr:colOff>
      <xdr:row>55</xdr:row>
      <xdr:rowOff>39370</xdr:rowOff>
    </xdr:to>
    <xdr:sp macro="" textlink="">
      <xdr:nvSpPr>
        <xdr:cNvPr id="193" name="楕円 192"/>
        <xdr:cNvSpPr/>
      </xdr:nvSpPr>
      <xdr:spPr>
        <a:xfrm>
          <a:off x="1968500" y="936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54</xdr:row>
      <xdr:rowOff>160020</xdr:rowOff>
    </xdr:from>
    <xdr:to xmlns:xdr="http://schemas.openxmlformats.org/drawingml/2006/spreadsheetDrawing">
      <xdr:col>15</xdr:col>
      <xdr:colOff>50800</xdr:colOff>
      <xdr:row>55</xdr:row>
      <xdr:rowOff>30480</xdr:rowOff>
    </xdr:to>
    <xdr:cxnSp macro="">
      <xdr:nvCxnSpPr>
        <xdr:cNvPr id="194" name="直線コネクタ 193"/>
        <xdr:cNvCxnSpPr/>
      </xdr:nvCxnSpPr>
      <xdr:spPr>
        <a:xfrm>
          <a:off x="2019300" y="94183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48260</xdr:rowOff>
    </xdr:from>
    <xdr:to xmlns:xdr="http://schemas.openxmlformats.org/drawingml/2006/spreadsheetDrawing">
      <xdr:col>6</xdr:col>
      <xdr:colOff>38100</xdr:colOff>
      <xdr:row>62</xdr:row>
      <xdr:rowOff>149860</xdr:rowOff>
    </xdr:to>
    <xdr:sp macro="" textlink="">
      <xdr:nvSpPr>
        <xdr:cNvPr id="195" name="楕円 194"/>
        <xdr:cNvSpPr/>
      </xdr:nvSpPr>
      <xdr:spPr>
        <a:xfrm>
          <a:off x="107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54</xdr:row>
      <xdr:rowOff>160020</xdr:rowOff>
    </xdr:from>
    <xdr:to xmlns:xdr="http://schemas.openxmlformats.org/drawingml/2006/spreadsheetDrawing">
      <xdr:col>10</xdr:col>
      <xdr:colOff>114300</xdr:colOff>
      <xdr:row>62</xdr:row>
      <xdr:rowOff>99060</xdr:rowOff>
    </xdr:to>
    <xdr:cxnSp macro="">
      <xdr:nvCxnSpPr>
        <xdr:cNvPr id="196" name="直線コネクタ 195"/>
        <xdr:cNvCxnSpPr/>
      </xdr:nvCxnSpPr>
      <xdr:spPr>
        <a:xfrm flipV="1">
          <a:off x="1130300" y="9418320"/>
          <a:ext cx="889000" cy="131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161925</xdr:rowOff>
    </xdr:from>
    <xdr:ext cx="405130" cy="259080"/>
    <xdr:sp macro="" textlink="">
      <xdr:nvSpPr>
        <xdr:cNvPr id="197" name="n_1aveValue【体育館・プール】&#10;有形固定資産減価償却率"/>
        <xdr:cNvSpPr txBox="1"/>
      </xdr:nvSpPr>
      <xdr:spPr>
        <a:xfrm>
          <a:off x="3582035" y="10448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112395</xdr:rowOff>
    </xdr:from>
    <xdr:ext cx="398145" cy="252095"/>
    <xdr:sp macro="" textlink="">
      <xdr:nvSpPr>
        <xdr:cNvPr id="198" name="n_2aveValue【体育館・プール】&#10;有形固定資産減価償却率"/>
        <xdr:cNvSpPr txBox="1"/>
      </xdr:nvSpPr>
      <xdr:spPr>
        <a:xfrm>
          <a:off x="2705735" y="1039939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100965</xdr:rowOff>
    </xdr:from>
    <xdr:ext cx="398145" cy="252095"/>
    <xdr:sp macro="" textlink="">
      <xdr:nvSpPr>
        <xdr:cNvPr id="199" name="n_3aveValue【体育館・プール】&#10;有形固定資産減価償却率"/>
        <xdr:cNvSpPr txBox="1"/>
      </xdr:nvSpPr>
      <xdr:spPr>
        <a:xfrm>
          <a:off x="1816735" y="1038796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105410</xdr:rowOff>
    </xdr:from>
    <xdr:ext cx="398145" cy="259080"/>
    <xdr:sp macro="" textlink="">
      <xdr:nvSpPr>
        <xdr:cNvPr id="200" name="n_4aveValue【体育館・プール】&#10;有形固定資産減価償却率"/>
        <xdr:cNvSpPr txBox="1"/>
      </xdr:nvSpPr>
      <xdr:spPr>
        <a:xfrm>
          <a:off x="927735" y="1004951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53</xdr:row>
      <xdr:rowOff>164465</xdr:rowOff>
    </xdr:from>
    <xdr:ext cx="405130" cy="259080"/>
    <xdr:sp macro="" textlink="">
      <xdr:nvSpPr>
        <xdr:cNvPr id="201" name="n_1mainValue【体育館・プール】&#10;有形固定資産減価償却率"/>
        <xdr:cNvSpPr txBox="1"/>
      </xdr:nvSpPr>
      <xdr:spPr>
        <a:xfrm>
          <a:off x="3582035" y="9251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53</xdr:row>
      <xdr:rowOff>97790</xdr:rowOff>
    </xdr:from>
    <xdr:ext cx="398145" cy="252095"/>
    <xdr:sp macro="" textlink="">
      <xdr:nvSpPr>
        <xdr:cNvPr id="202" name="n_2mainValue【体育館・プール】&#10;有形固定資産減価償却率"/>
        <xdr:cNvSpPr txBox="1"/>
      </xdr:nvSpPr>
      <xdr:spPr>
        <a:xfrm>
          <a:off x="2705735" y="918464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53</xdr:row>
      <xdr:rowOff>55880</xdr:rowOff>
    </xdr:from>
    <xdr:ext cx="398145" cy="259080"/>
    <xdr:sp macro="" textlink="">
      <xdr:nvSpPr>
        <xdr:cNvPr id="203" name="n_3mainValue【体育館・プール】&#10;有形固定資産減価償却率"/>
        <xdr:cNvSpPr txBox="1"/>
      </xdr:nvSpPr>
      <xdr:spPr>
        <a:xfrm>
          <a:off x="1816735" y="914273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140970</xdr:rowOff>
    </xdr:from>
    <xdr:ext cx="398145" cy="259080"/>
    <xdr:sp macro="" textlink="">
      <xdr:nvSpPr>
        <xdr:cNvPr id="204" name="n_4mainValue【体育館・プール】&#10;有形固定資産減価償却率"/>
        <xdr:cNvSpPr txBox="1"/>
      </xdr:nvSpPr>
      <xdr:spPr>
        <a:xfrm>
          <a:off x="927735" y="1077087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2900" cy="225425"/>
    <xdr:sp macro="" textlink="">
      <xdr:nvSpPr>
        <xdr:cNvPr id="213" name="テキスト ボックス 212"/>
        <xdr:cNvSpPr txBox="1"/>
      </xdr:nvSpPr>
      <xdr:spPr>
        <a:xfrm>
          <a:off x="6565900" y="895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0375" cy="259080"/>
    <xdr:sp macro="" textlink="">
      <xdr:nvSpPr>
        <xdr:cNvPr id="216" name="テキスト ボックス 215"/>
        <xdr:cNvSpPr txBox="1"/>
      </xdr:nvSpPr>
      <xdr:spPr>
        <a:xfrm>
          <a:off x="6136640" y="1090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0375" cy="259080"/>
    <xdr:sp macro="" textlink="">
      <xdr:nvSpPr>
        <xdr:cNvPr id="218" name="テキスト ボックス 217"/>
        <xdr:cNvSpPr txBox="1"/>
      </xdr:nvSpPr>
      <xdr:spPr>
        <a:xfrm>
          <a:off x="6136640" y="1052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0375" cy="252095"/>
    <xdr:sp macro="" textlink="">
      <xdr:nvSpPr>
        <xdr:cNvPr id="220" name="テキスト ボックス 219"/>
        <xdr:cNvSpPr txBox="1"/>
      </xdr:nvSpPr>
      <xdr:spPr>
        <a:xfrm>
          <a:off x="6136640" y="10144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0375" cy="259080"/>
    <xdr:sp macro="" textlink="">
      <xdr:nvSpPr>
        <xdr:cNvPr id="222" name="テキスト ボックス 221"/>
        <xdr:cNvSpPr txBox="1"/>
      </xdr:nvSpPr>
      <xdr:spPr>
        <a:xfrm>
          <a:off x="6136640" y="9763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0375" cy="259080"/>
    <xdr:sp macro="" textlink="">
      <xdr:nvSpPr>
        <xdr:cNvPr id="224" name="テキスト ボックス 223"/>
        <xdr:cNvSpPr txBox="1"/>
      </xdr:nvSpPr>
      <xdr:spPr>
        <a:xfrm>
          <a:off x="6136640" y="9382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0375" cy="252095"/>
    <xdr:sp macro="" textlink="">
      <xdr:nvSpPr>
        <xdr:cNvPr id="226" name="テキスト ボックス 225"/>
        <xdr:cNvSpPr txBox="1"/>
      </xdr:nvSpPr>
      <xdr:spPr>
        <a:xfrm>
          <a:off x="6136640" y="9001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135255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3645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81915</xdr:rowOff>
    </xdr:from>
    <xdr:ext cx="469900" cy="259080"/>
    <xdr:sp macro="" textlink="">
      <xdr:nvSpPr>
        <xdr:cNvPr id="231" name="【体育館・プール】&#10;一人当たり面積最大値テキスト"/>
        <xdr:cNvSpPr txBox="1"/>
      </xdr:nvSpPr>
      <xdr:spPr>
        <a:xfrm>
          <a:off x="10515600" y="9511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135255</xdr:rowOff>
    </xdr:from>
    <xdr:to xmlns:xdr="http://schemas.openxmlformats.org/drawingml/2006/spreadsheetDrawing">
      <xdr:col>55</xdr:col>
      <xdr:colOff>88900</xdr:colOff>
      <xdr:row>56</xdr:row>
      <xdr:rowOff>135255</xdr:rowOff>
    </xdr:to>
    <xdr:cxnSp macro="">
      <xdr:nvCxnSpPr>
        <xdr:cNvPr id="232" name="直線コネクタ 231"/>
        <xdr:cNvCxnSpPr/>
      </xdr:nvCxnSpPr>
      <xdr:spPr>
        <a:xfrm>
          <a:off x="10388600" y="973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57150</xdr:rowOff>
    </xdr:from>
    <xdr:ext cx="469900" cy="259080"/>
    <xdr:sp macro="" textlink="">
      <xdr:nvSpPr>
        <xdr:cNvPr id="233" name="【体育館・プール】&#10;一人当たり面積平均値テキスト"/>
        <xdr:cNvSpPr txBox="1"/>
      </xdr:nvSpPr>
      <xdr:spPr>
        <a:xfrm>
          <a:off x="10515600" y="1068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34290</xdr:rowOff>
    </xdr:from>
    <xdr:to xmlns:xdr="http://schemas.openxmlformats.org/drawingml/2006/spreadsheetDrawing">
      <xdr:col>55</xdr:col>
      <xdr:colOff>50800</xdr:colOff>
      <xdr:row>63</xdr:row>
      <xdr:rowOff>135890</xdr:rowOff>
    </xdr:to>
    <xdr:sp macro="" textlink="">
      <xdr:nvSpPr>
        <xdr:cNvPr id="234" name="フローチャート: 判断 233"/>
        <xdr:cNvSpPr/>
      </xdr:nvSpPr>
      <xdr:spPr>
        <a:xfrm>
          <a:off x="104267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39370</xdr:rowOff>
    </xdr:from>
    <xdr:to xmlns:xdr="http://schemas.openxmlformats.org/drawingml/2006/spreadsheetDrawing">
      <xdr:col>50</xdr:col>
      <xdr:colOff>165100</xdr:colOff>
      <xdr:row>63</xdr:row>
      <xdr:rowOff>140970</xdr:rowOff>
    </xdr:to>
    <xdr:sp macro="" textlink="">
      <xdr:nvSpPr>
        <xdr:cNvPr id="235" name="フローチャート: 判断 234"/>
        <xdr:cNvSpPr/>
      </xdr:nvSpPr>
      <xdr:spPr>
        <a:xfrm>
          <a:off x="9588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43815</xdr:rowOff>
    </xdr:from>
    <xdr:to xmlns:xdr="http://schemas.openxmlformats.org/drawingml/2006/spreadsheetDrawing">
      <xdr:col>46</xdr:col>
      <xdr:colOff>38100</xdr:colOff>
      <xdr:row>63</xdr:row>
      <xdr:rowOff>145415</xdr:rowOff>
    </xdr:to>
    <xdr:sp macro="" textlink="">
      <xdr:nvSpPr>
        <xdr:cNvPr id="236" name="フローチャート: 判断 235"/>
        <xdr:cNvSpPr/>
      </xdr:nvSpPr>
      <xdr:spPr>
        <a:xfrm>
          <a:off x="86995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53340</xdr:rowOff>
    </xdr:from>
    <xdr:to xmlns:xdr="http://schemas.openxmlformats.org/drawingml/2006/spreadsheetDrawing">
      <xdr:col>41</xdr:col>
      <xdr:colOff>101600</xdr:colOff>
      <xdr:row>63</xdr:row>
      <xdr:rowOff>154940</xdr:rowOff>
    </xdr:to>
    <xdr:sp macro="" textlink="">
      <xdr:nvSpPr>
        <xdr:cNvPr id="237" name="フローチャート: 判断 236"/>
        <xdr:cNvSpPr/>
      </xdr:nvSpPr>
      <xdr:spPr>
        <a:xfrm>
          <a:off x="7810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66040</xdr:rowOff>
    </xdr:from>
    <xdr:to xmlns:xdr="http://schemas.openxmlformats.org/drawingml/2006/spreadsheetDrawing">
      <xdr:col>36</xdr:col>
      <xdr:colOff>165100</xdr:colOff>
      <xdr:row>63</xdr:row>
      <xdr:rowOff>167640</xdr:rowOff>
    </xdr:to>
    <xdr:sp macro="" textlink="">
      <xdr:nvSpPr>
        <xdr:cNvPr id="238" name="フローチャート: 判断 237"/>
        <xdr:cNvSpPr/>
      </xdr:nvSpPr>
      <xdr:spPr>
        <a:xfrm>
          <a:off x="6921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2095"/>
    <xdr:sp macro="" textlink="">
      <xdr:nvSpPr>
        <xdr:cNvPr id="239" name="テキスト ボックス 238"/>
        <xdr:cNvSpPr txBox="1"/>
      </xdr:nvSpPr>
      <xdr:spPr>
        <a:xfrm>
          <a:off x="10287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2095"/>
    <xdr:sp macro="" textlink="">
      <xdr:nvSpPr>
        <xdr:cNvPr id="240" name="テキスト ボックス 239"/>
        <xdr:cNvSpPr txBox="1"/>
      </xdr:nvSpPr>
      <xdr:spPr>
        <a:xfrm>
          <a:off x="9448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2095"/>
    <xdr:sp macro="" textlink="">
      <xdr:nvSpPr>
        <xdr:cNvPr id="241" name="テキスト ボックス 240"/>
        <xdr:cNvSpPr txBox="1"/>
      </xdr:nvSpPr>
      <xdr:spPr>
        <a:xfrm>
          <a:off x="8559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2095"/>
    <xdr:sp macro="" textlink="">
      <xdr:nvSpPr>
        <xdr:cNvPr id="242" name="テキスト ボックス 241"/>
        <xdr:cNvSpPr txBox="1"/>
      </xdr:nvSpPr>
      <xdr:spPr>
        <a:xfrm>
          <a:off x="7670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2095"/>
    <xdr:sp macro="" textlink="">
      <xdr:nvSpPr>
        <xdr:cNvPr id="243" name="テキスト ボックス 242"/>
        <xdr:cNvSpPr txBox="1"/>
      </xdr:nvSpPr>
      <xdr:spPr>
        <a:xfrm>
          <a:off x="6781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107315</xdr:rowOff>
    </xdr:from>
    <xdr:to xmlns:xdr="http://schemas.openxmlformats.org/drawingml/2006/spreadsheetDrawing">
      <xdr:col>55</xdr:col>
      <xdr:colOff>50800</xdr:colOff>
      <xdr:row>64</xdr:row>
      <xdr:rowOff>37465</xdr:rowOff>
    </xdr:to>
    <xdr:sp macro="" textlink="">
      <xdr:nvSpPr>
        <xdr:cNvPr id="244" name="楕円 243"/>
        <xdr:cNvSpPr/>
      </xdr:nvSpPr>
      <xdr:spPr>
        <a:xfrm>
          <a:off x="104267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22225</xdr:rowOff>
    </xdr:from>
    <xdr:ext cx="469900" cy="258445"/>
    <xdr:sp macro="" textlink="">
      <xdr:nvSpPr>
        <xdr:cNvPr id="245" name="【体育館・プール】&#10;一人当たり面積該当値テキスト"/>
        <xdr:cNvSpPr txBox="1"/>
      </xdr:nvSpPr>
      <xdr:spPr>
        <a:xfrm>
          <a:off x="10515600" y="10823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109220</xdr:rowOff>
    </xdr:from>
    <xdr:to xmlns:xdr="http://schemas.openxmlformats.org/drawingml/2006/spreadsheetDrawing">
      <xdr:col>50</xdr:col>
      <xdr:colOff>165100</xdr:colOff>
      <xdr:row>64</xdr:row>
      <xdr:rowOff>38735</xdr:rowOff>
    </xdr:to>
    <xdr:sp macro="" textlink="">
      <xdr:nvSpPr>
        <xdr:cNvPr id="246" name="楕円 245"/>
        <xdr:cNvSpPr/>
      </xdr:nvSpPr>
      <xdr:spPr>
        <a:xfrm>
          <a:off x="9588500" y="10910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158115</xdr:rowOff>
    </xdr:from>
    <xdr:to xmlns:xdr="http://schemas.openxmlformats.org/drawingml/2006/spreadsheetDrawing">
      <xdr:col>55</xdr:col>
      <xdr:colOff>0</xdr:colOff>
      <xdr:row>63</xdr:row>
      <xdr:rowOff>159385</xdr:rowOff>
    </xdr:to>
    <xdr:cxnSp macro="">
      <xdr:nvCxnSpPr>
        <xdr:cNvPr id="247" name="直線コネクタ 246"/>
        <xdr:cNvCxnSpPr/>
      </xdr:nvCxnSpPr>
      <xdr:spPr>
        <a:xfrm flipV="1">
          <a:off x="9639300" y="109594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109855</xdr:rowOff>
    </xdr:from>
    <xdr:to xmlns:xdr="http://schemas.openxmlformats.org/drawingml/2006/spreadsheetDrawing">
      <xdr:col>46</xdr:col>
      <xdr:colOff>38100</xdr:colOff>
      <xdr:row>64</xdr:row>
      <xdr:rowOff>40640</xdr:rowOff>
    </xdr:to>
    <xdr:sp macro="" textlink="">
      <xdr:nvSpPr>
        <xdr:cNvPr id="248" name="楕円 247"/>
        <xdr:cNvSpPr/>
      </xdr:nvSpPr>
      <xdr:spPr>
        <a:xfrm>
          <a:off x="8699500" y="10911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159385</xdr:rowOff>
    </xdr:from>
    <xdr:to xmlns:xdr="http://schemas.openxmlformats.org/drawingml/2006/spreadsheetDrawing">
      <xdr:col>50</xdr:col>
      <xdr:colOff>114300</xdr:colOff>
      <xdr:row>63</xdr:row>
      <xdr:rowOff>160655</xdr:rowOff>
    </xdr:to>
    <xdr:cxnSp macro="">
      <xdr:nvCxnSpPr>
        <xdr:cNvPr id="249" name="直線コネクタ 248"/>
        <xdr:cNvCxnSpPr/>
      </xdr:nvCxnSpPr>
      <xdr:spPr>
        <a:xfrm flipV="1">
          <a:off x="8750300" y="10960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110490</xdr:rowOff>
    </xdr:from>
    <xdr:to xmlns:xdr="http://schemas.openxmlformats.org/drawingml/2006/spreadsheetDrawing">
      <xdr:col>41</xdr:col>
      <xdr:colOff>101600</xdr:colOff>
      <xdr:row>64</xdr:row>
      <xdr:rowOff>40640</xdr:rowOff>
    </xdr:to>
    <xdr:sp macro="" textlink="">
      <xdr:nvSpPr>
        <xdr:cNvPr id="250" name="楕円 249"/>
        <xdr:cNvSpPr/>
      </xdr:nvSpPr>
      <xdr:spPr>
        <a:xfrm>
          <a:off x="7810500" y="109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160655</xdr:rowOff>
    </xdr:from>
    <xdr:to xmlns:xdr="http://schemas.openxmlformats.org/drawingml/2006/spreadsheetDrawing">
      <xdr:col>45</xdr:col>
      <xdr:colOff>177800</xdr:colOff>
      <xdr:row>63</xdr:row>
      <xdr:rowOff>161290</xdr:rowOff>
    </xdr:to>
    <xdr:cxnSp macro="">
      <xdr:nvCxnSpPr>
        <xdr:cNvPr id="251" name="直線コネクタ 250"/>
        <xdr:cNvCxnSpPr/>
      </xdr:nvCxnSpPr>
      <xdr:spPr>
        <a:xfrm flipV="1">
          <a:off x="7861300" y="10962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147955</xdr:rowOff>
    </xdr:from>
    <xdr:to xmlns:xdr="http://schemas.openxmlformats.org/drawingml/2006/spreadsheetDrawing">
      <xdr:col>36</xdr:col>
      <xdr:colOff>165100</xdr:colOff>
      <xdr:row>64</xdr:row>
      <xdr:rowOff>78105</xdr:rowOff>
    </xdr:to>
    <xdr:sp macro="" textlink="">
      <xdr:nvSpPr>
        <xdr:cNvPr id="252" name="楕円 251"/>
        <xdr:cNvSpPr/>
      </xdr:nvSpPr>
      <xdr:spPr>
        <a:xfrm>
          <a:off x="69215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161290</xdr:rowOff>
    </xdr:from>
    <xdr:to xmlns:xdr="http://schemas.openxmlformats.org/drawingml/2006/spreadsheetDrawing">
      <xdr:col>41</xdr:col>
      <xdr:colOff>50800</xdr:colOff>
      <xdr:row>64</xdr:row>
      <xdr:rowOff>27305</xdr:rowOff>
    </xdr:to>
    <xdr:cxnSp macro="">
      <xdr:nvCxnSpPr>
        <xdr:cNvPr id="253" name="直線コネクタ 252"/>
        <xdr:cNvCxnSpPr/>
      </xdr:nvCxnSpPr>
      <xdr:spPr>
        <a:xfrm flipV="1">
          <a:off x="6972300" y="109626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157480</xdr:rowOff>
    </xdr:from>
    <xdr:ext cx="469900" cy="252095"/>
    <xdr:sp macro="" textlink="">
      <xdr:nvSpPr>
        <xdr:cNvPr id="254" name="n_1aveValue【体育館・プール】&#10;一人当たり面積"/>
        <xdr:cNvSpPr txBox="1"/>
      </xdr:nvSpPr>
      <xdr:spPr>
        <a:xfrm>
          <a:off x="9391650" y="106159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161925</xdr:rowOff>
    </xdr:from>
    <xdr:ext cx="462915" cy="259080"/>
    <xdr:sp macro="" textlink="">
      <xdr:nvSpPr>
        <xdr:cNvPr id="255" name="n_2aveValue【体育館・プール】&#10;一人当たり面積"/>
        <xdr:cNvSpPr txBox="1"/>
      </xdr:nvSpPr>
      <xdr:spPr>
        <a:xfrm>
          <a:off x="8515350" y="106203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0</xdr:rowOff>
    </xdr:from>
    <xdr:ext cx="462915" cy="259080"/>
    <xdr:sp macro="" textlink="">
      <xdr:nvSpPr>
        <xdr:cNvPr id="256" name="n_3aveValue【体育館・プール】&#10;一人当たり面積"/>
        <xdr:cNvSpPr txBox="1"/>
      </xdr:nvSpPr>
      <xdr:spPr>
        <a:xfrm>
          <a:off x="7626350" y="106299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12700</xdr:rowOff>
    </xdr:from>
    <xdr:ext cx="462915" cy="259080"/>
    <xdr:sp macro="" textlink="">
      <xdr:nvSpPr>
        <xdr:cNvPr id="257" name="n_4aveValue【体育館・プール】&#10;一人当たり面積"/>
        <xdr:cNvSpPr txBox="1"/>
      </xdr:nvSpPr>
      <xdr:spPr>
        <a:xfrm>
          <a:off x="6737350" y="106426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29845</xdr:rowOff>
    </xdr:from>
    <xdr:ext cx="469900" cy="252095"/>
    <xdr:sp macro="" textlink="">
      <xdr:nvSpPr>
        <xdr:cNvPr id="258" name="n_1mainValue【体育館・プール】&#10;一人当たり面積"/>
        <xdr:cNvSpPr txBox="1"/>
      </xdr:nvSpPr>
      <xdr:spPr>
        <a:xfrm>
          <a:off x="9391650" y="110026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31115</xdr:rowOff>
    </xdr:from>
    <xdr:ext cx="462915" cy="252095"/>
    <xdr:sp macro="" textlink="">
      <xdr:nvSpPr>
        <xdr:cNvPr id="259" name="n_2mainValue【体育館・プール】&#10;一人当たり面積"/>
        <xdr:cNvSpPr txBox="1"/>
      </xdr:nvSpPr>
      <xdr:spPr>
        <a:xfrm>
          <a:off x="8515350" y="110039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31750</xdr:rowOff>
    </xdr:from>
    <xdr:ext cx="462915" cy="252095"/>
    <xdr:sp macro="" textlink="">
      <xdr:nvSpPr>
        <xdr:cNvPr id="260" name="n_3mainValue【体育館・プール】&#10;一人当たり面積"/>
        <xdr:cNvSpPr txBox="1"/>
      </xdr:nvSpPr>
      <xdr:spPr>
        <a:xfrm>
          <a:off x="7626350" y="1100455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69215</xdr:rowOff>
    </xdr:from>
    <xdr:ext cx="462915" cy="259080"/>
    <xdr:sp macro="" textlink="">
      <xdr:nvSpPr>
        <xdr:cNvPr id="261" name="n_4mainValue【体育館・プール】&#10;一人当たり面積"/>
        <xdr:cNvSpPr txBox="1"/>
      </xdr:nvSpPr>
      <xdr:spPr>
        <a:xfrm>
          <a:off x="6737350" y="110420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1465" cy="218440"/>
    <xdr:sp macro="" textlink="">
      <xdr:nvSpPr>
        <xdr:cNvPr id="270" name="テキスト ボックス 269"/>
        <xdr:cNvSpPr txBox="1"/>
      </xdr:nvSpPr>
      <xdr:spPr>
        <a:xfrm>
          <a:off x="723900" y="12763500"/>
          <a:ext cx="2914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0375" cy="259080"/>
    <xdr:sp macro="" textlink="">
      <xdr:nvSpPr>
        <xdr:cNvPr id="272" name="テキスト ボックス 271"/>
        <xdr:cNvSpPr txBox="1"/>
      </xdr:nvSpPr>
      <xdr:spPr>
        <a:xfrm>
          <a:off x="294640" y="1509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0375" cy="252095"/>
    <xdr:sp macro="" textlink="">
      <xdr:nvSpPr>
        <xdr:cNvPr id="274" name="テキスト ボックス 273"/>
        <xdr:cNvSpPr txBox="1"/>
      </xdr:nvSpPr>
      <xdr:spPr>
        <a:xfrm>
          <a:off x="294640" y="1471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2095"/>
    <xdr:sp macro="" textlink="">
      <xdr:nvSpPr>
        <xdr:cNvPr id="280" name="テキスト ボックス 279"/>
        <xdr:cNvSpPr txBox="1"/>
      </xdr:nvSpPr>
      <xdr:spPr>
        <a:xfrm>
          <a:off x="358775" y="13573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2105" cy="259080"/>
    <xdr:sp macro="" textlink="">
      <xdr:nvSpPr>
        <xdr:cNvPr id="284" name="テキスト ボックス 283"/>
        <xdr:cNvSpPr txBox="1"/>
      </xdr:nvSpPr>
      <xdr:spPr>
        <a:xfrm>
          <a:off x="422910" y="1281176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59055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60705"/>
          <a:ext cx="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6350</xdr:rowOff>
    </xdr:from>
    <xdr:ext cx="405130" cy="252095"/>
    <xdr:sp macro="" textlink="">
      <xdr:nvSpPr>
        <xdr:cNvPr id="289" name="【福祉施設】&#10;有形固定資産減価償却率最大値テキスト"/>
        <xdr:cNvSpPr txBox="1"/>
      </xdr:nvSpPr>
      <xdr:spPr>
        <a:xfrm>
          <a:off x="4673600" y="1303655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59055</xdr:rowOff>
    </xdr:from>
    <xdr:to xmlns:xdr="http://schemas.openxmlformats.org/drawingml/2006/spreadsheetDrawing">
      <xdr:col>24</xdr:col>
      <xdr:colOff>152400</xdr:colOff>
      <xdr:row>77</xdr:row>
      <xdr:rowOff>59055</xdr:rowOff>
    </xdr:to>
    <xdr:cxnSp macro="">
      <xdr:nvCxnSpPr>
        <xdr:cNvPr id="290" name="直線コネクタ 289"/>
        <xdr:cNvCxnSpPr/>
      </xdr:nvCxnSpPr>
      <xdr:spPr>
        <a:xfrm>
          <a:off x="4546600" y="13260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6350</xdr:rowOff>
    </xdr:from>
    <xdr:ext cx="405130" cy="252095"/>
    <xdr:sp macro="" textlink="">
      <xdr:nvSpPr>
        <xdr:cNvPr id="291" name="【福祉施設】&#10;有形固定資産減価償却率平均値テキスト"/>
        <xdr:cNvSpPr txBox="1"/>
      </xdr:nvSpPr>
      <xdr:spPr>
        <a:xfrm>
          <a:off x="4673600" y="13893800"/>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154940</xdr:rowOff>
    </xdr:from>
    <xdr:to xmlns:xdr="http://schemas.openxmlformats.org/drawingml/2006/spreadsheetDrawing">
      <xdr:col>24</xdr:col>
      <xdr:colOff>114300</xdr:colOff>
      <xdr:row>82</xdr:row>
      <xdr:rowOff>85090</xdr:rowOff>
    </xdr:to>
    <xdr:sp macro="" textlink="">
      <xdr:nvSpPr>
        <xdr:cNvPr id="292" name="フローチャート: 判断 291"/>
        <xdr:cNvSpPr/>
      </xdr:nvSpPr>
      <xdr:spPr>
        <a:xfrm>
          <a:off x="4584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130175</xdr:rowOff>
    </xdr:from>
    <xdr:to xmlns:xdr="http://schemas.openxmlformats.org/drawingml/2006/spreadsheetDrawing">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105410</xdr:rowOff>
    </xdr:from>
    <xdr:to xmlns:xdr="http://schemas.openxmlformats.org/drawingml/2006/spreadsheetDrawing">
      <xdr:col>15</xdr:col>
      <xdr:colOff>101600</xdr:colOff>
      <xdr:row>82</xdr:row>
      <xdr:rowOff>35560</xdr:rowOff>
    </xdr:to>
    <xdr:sp macro="" textlink="">
      <xdr:nvSpPr>
        <xdr:cNvPr id="294" name="フローチャート: 判断 293"/>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67310</xdr:rowOff>
    </xdr:from>
    <xdr:to xmlns:xdr="http://schemas.openxmlformats.org/drawingml/2006/spreadsheetDrawing">
      <xdr:col>10</xdr:col>
      <xdr:colOff>165100</xdr:colOff>
      <xdr:row>81</xdr:row>
      <xdr:rowOff>168910</xdr:rowOff>
    </xdr:to>
    <xdr:sp macro="" textlink="">
      <xdr:nvSpPr>
        <xdr:cNvPr id="295" name="フローチャート: 判断 294"/>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95885</xdr:rowOff>
    </xdr:from>
    <xdr:to xmlns:xdr="http://schemas.openxmlformats.org/drawingml/2006/spreadsheetDrawing">
      <xdr:col>6</xdr:col>
      <xdr:colOff>38100</xdr:colOff>
      <xdr:row>82</xdr:row>
      <xdr:rowOff>26035</xdr:rowOff>
    </xdr:to>
    <xdr:sp macro="" textlink="">
      <xdr:nvSpPr>
        <xdr:cNvPr id="296" name="フローチャート: 判断 295"/>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158750</xdr:rowOff>
    </xdr:from>
    <xdr:to xmlns:xdr="http://schemas.openxmlformats.org/drawingml/2006/spreadsheetDrawing">
      <xdr:col>24</xdr:col>
      <xdr:colOff>114300</xdr:colOff>
      <xdr:row>84</xdr:row>
      <xdr:rowOff>88900</xdr:rowOff>
    </xdr:to>
    <xdr:sp macro="" textlink="">
      <xdr:nvSpPr>
        <xdr:cNvPr id="302" name="楕円 301"/>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137160</xdr:rowOff>
    </xdr:from>
    <xdr:ext cx="405130" cy="259080"/>
    <xdr:sp macro="" textlink="">
      <xdr:nvSpPr>
        <xdr:cNvPr id="303" name="【福祉施設】&#10;有形固定資産減価償却率該当値テキスト"/>
        <xdr:cNvSpPr txBox="1"/>
      </xdr:nvSpPr>
      <xdr:spPr>
        <a:xfrm>
          <a:off x="4673600" y="1436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126365</xdr:rowOff>
    </xdr:from>
    <xdr:to xmlns:xdr="http://schemas.openxmlformats.org/drawingml/2006/spreadsheetDrawing">
      <xdr:col>20</xdr:col>
      <xdr:colOff>38100</xdr:colOff>
      <xdr:row>84</xdr:row>
      <xdr:rowOff>56515</xdr:rowOff>
    </xdr:to>
    <xdr:sp macro="" textlink="">
      <xdr:nvSpPr>
        <xdr:cNvPr id="304" name="楕円 303"/>
        <xdr:cNvSpPr/>
      </xdr:nvSpPr>
      <xdr:spPr>
        <a:xfrm>
          <a:off x="3746500" y="143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6350</xdr:rowOff>
    </xdr:from>
    <xdr:to xmlns:xdr="http://schemas.openxmlformats.org/drawingml/2006/spreadsheetDrawing">
      <xdr:col>24</xdr:col>
      <xdr:colOff>63500</xdr:colOff>
      <xdr:row>84</xdr:row>
      <xdr:rowOff>38100</xdr:rowOff>
    </xdr:to>
    <xdr:cxnSp macro="">
      <xdr:nvCxnSpPr>
        <xdr:cNvPr id="305" name="直線コネクタ 304"/>
        <xdr:cNvCxnSpPr/>
      </xdr:nvCxnSpPr>
      <xdr:spPr>
        <a:xfrm>
          <a:off x="3797300" y="1440815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90170</xdr:rowOff>
    </xdr:from>
    <xdr:to xmlns:xdr="http://schemas.openxmlformats.org/drawingml/2006/spreadsheetDrawing">
      <xdr:col>15</xdr:col>
      <xdr:colOff>101600</xdr:colOff>
      <xdr:row>84</xdr:row>
      <xdr:rowOff>20320</xdr:rowOff>
    </xdr:to>
    <xdr:sp macro="" textlink="">
      <xdr:nvSpPr>
        <xdr:cNvPr id="306" name="楕円 305"/>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140970</xdr:rowOff>
    </xdr:from>
    <xdr:to xmlns:xdr="http://schemas.openxmlformats.org/drawingml/2006/spreadsheetDrawing">
      <xdr:col>19</xdr:col>
      <xdr:colOff>177800</xdr:colOff>
      <xdr:row>84</xdr:row>
      <xdr:rowOff>6350</xdr:rowOff>
    </xdr:to>
    <xdr:cxnSp macro="">
      <xdr:nvCxnSpPr>
        <xdr:cNvPr id="307" name="直線コネクタ 306"/>
        <xdr:cNvCxnSpPr/>
      </xdr:nvCxnSpPr>
      <xdr:spPr>
        <a:xfrm>
          <a:off x="2908300" y="143713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124460</xdr:rowOff>
    </xdr:from>
    <xdr:to xmlns:xdr="http://schemas.openxmlformats.org/drawingml/2006/spreadsheetDrawing">
      <xdr:col>10</xdr:col>
      <xdr:colOff>165100</xdr:colOff>
      <xdr:row>84</xdr:row>
      <xdr:rowOff>54610</xdr:rowOff>
    </xdr:to>
    <xdr:sp macro="" textlink="">
      <xdr:nvSpPr>
        <xdr:cNvPr id="308" name="楕円 307"/>
        <xdr:cNvSpPr/>
      </xdr:nvSpPr>
      <xdr:spPr>
        <a:xfrm>
          <a:off x="19685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140970</xdr:rowOff>
    </xdr:from>
    <xdr:to xmlns:xdr="http://schemas.openxmlformats.org/drawingml/2006/spreadsheetDrawing">
      <xdr:col>15</xdr:col>
      <xdr:colOff>50800</xdr:colOff>
      <xdr:row>84</xdr:row>
      <xdr:rowOff>3810</xdr:rowOff>
    </xdr:to>
    <xdr:cxnSp macro="">
      <xdr:nvCxnSpPr>
        <xdr:cNvPr id="309" name="直線コネクタ 308"/>
        <xdr:cNvCxnSpPr/>
      </xdr:nvCxnSpPr>
      <xdr:spPr>
        <a:xfrm flipV="1">
          <a:off x="2019300" y="143713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71120</xdr:rowOff>
    </xdr:from>
    <xdr:to xmlns:xdr="http://schemas.openxmlformats.org/drawingml/2006/spreadsheetDrawing">
      <xdr:col>6</xdr:col>
      <xdr:colOff>38100</xdr:colOff>
      <xdr:row>84</xdr:row>
      <xdr:rowOff>1270</xdr:rowOff>
    </xdr:to>
    <xdr:sp macro="" textlink="">
      <xdr:nvSpPr>
        <xdr:cNvPr id="310" name="楕円 309"/>
        <xdr:cNvSpPr/>
      </xdr:nvSpPr>
      <xdr:spPr>
        <a:xfrm>
          <a:off x="1079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121920</xdr:rowOff>
    </xdr:from>
    <xdr:to xmlns:xdr="http://schemas.openxmlformats.org/drawingml/2006/spreadsheetDrawing">
      <xdr:col>10</xdr:col>
      <xdr:colOff>114300</xdr:colOff>
      <xdr:row>84</xdr:row>
      <xdr:rowOff>3810</xdr:rowOff>
    </xdr:to>
    <xdr:cxnSp macro="">
      <xdr:nvCxnSpPr>
        <xdr:cNvPr id="311" name="直線コネクタ 310"/>
        <xdr:cNvCxnSpPr/>
      </xdr:nvCxnSpPr>
      <xdr:spPr>
        <a:xfrm>
          <a:off x="1130300" y="143522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76835</xdr:rowOff>
    </xdr:from>
    <xdr:ext cx="405130" cy="252095"/>
    <xdr:sp macro="" textlink="">
      <xdr:nvSpPr>
        <xdr:cNvPr id="312" name="n_1aveValue【福祉施設】&#10;有形固定資産減価償却率"/>
        <xdr:cNvSpPr txBox="1"/>
      </xdr:nvSpPr>
      <xdr:spPr>
        <a:xfrm>
          <a:off x="3582035" y="1379283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52070</xdr:rowOff>
    </xdr:from>
    <xdr:ext cx="398145" cy="252095"/>
    <xdr:sp macro="" textlink="">
      <xdr:nvSpPr>
        <xdr:cNvPr id="313" name="n_2aveValue【福祉施設】&#10;有形固定資産減価償却率"/>
        <xdr:cNvSpPr txBox="1"/>
      </xdr:nvSpPr>
      <xdr:spPr>
        <a:xfrm>
          <a:off x="2705735" y="1376807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398145" cy="259080"/>
    <xdr:sp macro="" textlink="">
      <xdr:nvSpPr>
        <xdr:cNvPr id="314" name="n_3aveValue【福祉施設】&#10;有形固定資産減価償却率"/>
        <xdr:cNvSpPr txBox="1"/>
      </xdr:nvSpPr>
      <xdr:spPr>
        <a:xfrm>
          <a:off x="1816735" y="1372997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42545</xdr:rowOff>
    </xdr:from>
    <xdr:ext cx="398145" cy="252095"/>
    <xdr:sp macro="" textlink="">
      <xdr:nvSpPr>
        <xdr:cNvPr id="315" name="n_4aveValue【福祉施設】&#10;有形固定資産減価償却率"/>
        <xdr:cNvSpPr txBox="1"/>
      </xdr:nvSpPr>
      <xdr:spPr>
        <a:xfrm>
          <a:off x="927735" y="1375854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47625</xdr:rowOff>
    </xdr:from>
    <xdr:ext cx="405130" cy="259080"/>
    <xdr:sp macro="" textlink="">
      <xdr:nvSpPr>
        <xdr:cNvPr id="316" name="n_1mainValue【福祉施設】&#10;有形固定資産減価償却率"/>
        <xdr:cNvSpPr txBox="1"/>
      </xdr:nvSpPr>
      <xdr:spPr>
        <a:xfrm>
          <a:off x="3582035" y="14449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11430</xdr:rowOff>
    </xdr:from>
    <xdr:ext cx="398145" cy="259080"/>
    <xdr:sp macro="" textlink="">
      <xdr:nvSpPr>
        <xdr:cNvPr id="317" name="n_2mainValue【福祉施設】&#10;有形固定資産減価償却率"/>
        <xdr:cNvSpPr txBox="1"/>
      </xdr:nvSpPr>
      <xdr:spPr>
        <a:xfrm>
          <a:off x="2705735" y="1441323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45720</xdr:rowOff>
    </xdr:from>
    <xdr:ext cx="398145" cy="259080"/>
    <xdr:sp macro="" textlink="">
      <xdr:nvSpPr>
        <xdr:cNvPr id="318" name="n_3mainValue【福祉施設】&#10;有形固定資産減価償却率"/>
        <xdr:cNvSpPr txBox="1"/>
      </xdr:nvSpPr>
      <xdr:spPr>
        <a:xfrm>
          <a:off x="1816735" y="1444752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163830</xdr:rowOff>
    </xdr:from>
    <xdr:ext cx="398145" cy="259080"/>
    <xdr:sp macro="" textlink="">
      <xdr:nvSpPr>
        <xdr:cNvPr id="319" name="n_4mainValue【福祉施設】&#10;有形固定資産減価償却率"/>
        <xdr:cNvSpPr txBox="1"/>
      </xdr:nvSpPr>
      <xdr:spPr>
        <a:xfrm>
          <a:off x="927735" y="1439418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2900" cy="218440"/>
    <xdr:sp macro="" textlink="">
      <xdr:nvSpPr>
        <xdr:cNvPr id="328" name="テキスト ボックス 327"/>
        <xdr:cNvSpPr txBox="1"/>
      </xdr:nvSpPr>
      <xdr:spPr>
        <a:xfrm>
          <a:off x="6565900" y="1276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0375" cy="259080"/>
    <xdr:sp macro="" textlink="">
      <xdr:nvSpPr>
        <xdr:cNvPr id="331" name="テキスト ボックス 330"/>
        <xdr:cNvSpPr txBox="1"/>
      </xdr:nvSpPr>
      <xdr:spPr>
        <a:xfrm>
          <a:off x="6136640" y="146405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0375" cy="259080"/>
    <xdr:sp macro="" textlink="">
      <xdr:nvSpPr>
        <xdr:cNvPr id="333" name="テキスト ボックス 332"/>
        <xdr:cNvSpPr txBox="1"/>
      </xdr:nvSpPr>
      <xdr:spPr>
        <a:xfrm>
          <a:off x="6136640" y="141833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0375" cy="259080"/>
    <xdr:sp macro="" textlink="">
      <xdr:nvSpPr>
        <xdr:cNvPr id="335" name="テキスト ボックス 334"/>
        <xdr:cNvSpPr txBox="1"/>
      </xdr:nvSpPr>
      <xdr:spPr>
        <a:xfrm>
          <a:off x="6136640" y="137261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0375" cy="259080"/>
    <xdr:sp macro="" textlink="">
      <xdr:nvSpPr>
        <xdr:cNvPr id="337" name="テキスト ボックス 336"/>
        <xdr:cNvSpPr txBox="1"/>
      </xdr:nvSpPr>
      <xdr:spPr>
        <a:xfrm>
          <a:off x="6136640" y="132689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0375" cy="259080"/>
    <xdr:sp macro="" textlink="">
      <xdr:nvSpPr>
        <xdr:cNvPr id="339" name="テキスト ボックス 338"/>
        <xdr:cNvSpPr txBox="1"/>
      </xdr:nvSpPr>
      <xdr:spPr>
        <a:xfrm>
          <a:off x="6136640" y="1281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111125</xdr:rowOff>
    </xdr:from>
    <xdr:to xmlns:xdr="http://schemas.openxmlformats.org/drawingml/2006/spreadsheetDrawing">
      <xdr:col>54</xdr:col>
      <xdr:colOff>189865</xdr:colOff>
      <xdr:row>86</xdr:row>
      <xdr:rowOff>26670</xdr:rowOff>
    </xdr:to>
    <xdr:cxnSp macro="">
      <xdr:nvCxnSpPr>
        <xdr:cNvPr id="341" name="直線コネクタ 340"/>
        <xdr:cNvCxnSpPr/>
      </xdr:nvCxnSpPr>
      <xdr:spPr>
        <a:xfrm flipV="1">
          <a:off x="10476865" y="1331277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2095"/>
    <xdr:sp macro="" textlink="">
      <xdr:nvSpPr>
        <xdr:cNvPr id="342" name="【福祉施設】&#10;一人当たり面積最小値テキスト"/>
        <xdr:cNvSpPr txBox="1"/>
      </xdr:nvSpPr>
      <xdr:spPr>
        <a:xfrm>
          <a:off x="10515600" y="147751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3" name="直線コネクタ 342"/>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57785</xdr:rowOff>
    </xdr:from>
    <xdr:ext cx="469900" cy="259080"/>
    <xdr:sp macro="" textlink="">
      <xdr:nvSpPr>
        <xdr:cNvPr id="344" name="【福祉施設】&#10;一人当たり面積最大値テキスト"/>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111125</xdr:rowOff>
    </xdr:from>
    <xdr:to xmlns:xdr="http://schemas.openxmlformats.org/drawingml/2006/spreadsheetDrawing">
      <xdr:col>55</xdr:col>
      <xdr:colOff>88900</xdr:colOff>
      <xdr:row>77</xdr:row>
      <xdr:rowOff>111125</xdr:rowOff>
    </xdr:to>
    <xdr:cxnSp macro="">
      <xdr:nvCxnSpPr>
        <xdr:cNvPr id="345" name="直線コネクタ 344"/>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114300</xdr:rowOff>
    </xdr:from>
    <xdr:ext cx="469900" cy="259080"/>
    <xdr:sp macro="" textlink="">
      <xdr:nvSpPr>
        <xdr:cNvPr id="346" name="【福祉施設】&#10;一人当たり面積平均値テキスト"/>
        <xdr:cNvSpPr txBox="1"/>
      </xdr:nvSpPr>
      <xdr:spPr>
        <a:xfrm>
          <a:off x="10515600" y="14344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135890</xdr:rowOff>
    </xdr:from>
    <xdr:to xmlns:xdr="http://schemas.openxmlformats.org/drawingml/2006/spreadsheetDrawing">
      <xdr:col>55</xdr:col>
      <xdr:colOff>50800</xdr:colOff>
      <xdr:row>84</xdr:row>
      <xdr:rowOff>66040</xdr:rowOff>
    </xdr:to>
    <xdr:sp macro="" textlink="">
      <xdr:nvSpPr>
        <xdr:cNvPr id="347" name="フローチャート: 判断 346"/>
        <xdr:cNvSpPr/>
      </xdr:nvSpPr>
      <xdr:spPr>
        <a:xfrm>
          <a:off x="104267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151765</xdr:rowOff>
    </xdr:from>
    <xdr:to xmlns:xdr="http://schemas.openxmlformats.org/drawingml/2006/spreadsheetDrawing">
      <xdr:col>50</xdr:col>
      <xdr:colOff>165100</xdr:colOff>
      <xdr:row>84</xdr:row>
      <xdr:rowOff>81915</xdr:rowOff>
    </xdr:to>
    <xdr:sp macro="" textlink="">
      <xdr:nvSpPr>
        <xdr:cNvPr id="348" name="フローチャート: 判断 347"/>
        <xdr:cNvSpPr/>
      </xdr:nvSpPr>
      <xdr:spPr>
        <a:xfrm>
          <a:off x="9588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170180</xdr:rowOff>
    </xdr:from>
    <xdr:to xmlns:xdr="http://schemas.openxmlformats.org/drawingml/2006/spreadsheetDrawing">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151765</xdr:rowOff>
    </xdr:from>
    <xdr:to xmlns:xdr="http://schemas.openxmlformats.org/drawingml/2006/spreadsheetDrawing">
      <xdr:col>41</xdr:col>
      <xdr:colOff>101600</xdr:colOff>
      <xdr:row>84</xdr:row>
      <xdr:rowOff>81915</xdr:rowOff>
    </xdr:to>
    <xdr:sp macro="" textlink="">
      <xdr:nvSpPr>
        <xdr:cNvPr id="350" name="フローチャート: 判断 349"/>
        <xdr:cNvSpPr/>
      </xdr:nvSpPr>
      <xdr:spPr>
        <a:xfrm>
          <a:off x="7810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1" name="フローチャート: 判断 350"/>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83185</xdr:rowOff>
    </xdr:from>
    <xdr:to xmlns:xdr="http://schemas.openxmlformats.org/drawingml/2006/spreadsheetDrawing">
      <xdr:col>55</xdr:col>
      <xdr:colOff>50800</xdr:colOff>
      <xdr:row>84</xdr:row>
      <xdr:rowOff>13335</xdr:rowOff>
    </xdr:to>
    <xdr:sp macro="" textlink="">
      <xdr:nvSpPr>
        <xdr:cNvPr id="357" name="楕円 356"/>
        <xdr:cNvSpPr/>
      </xdr:nvSpPr>
      <xdr:spPr>
        <a:xfrm>
          <a:off x="10426700" y="143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106045</xdr:rowOff>
    </xdr:from>
    <xdr:ext cx="469900" cy="259080"/>
    <xdr:sp macro="" textlink="">
      <xdr:nvSpPr>
        <xdr:cNvPr id="358" name="【福祉施設】&#10;一人当たり面積該当値テキスト"/>
        <xdr:cNvSpPr txBox="1"/>
      </xdr:nvSpPr>
      <xdr:spPr>
        <a:xfrm>
          <a:off x="10515600" y="14164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86360</xdr:rowOff>
    </xdr:from>
    <xdr:to xmlns:xdr="http://schemas.openxmlformats.org/drawingml/2006/spreadsheetDrawing">
      <xdr:col>50</xdr:col>
      <xdr:colOff>165100</xdr:colOff>
      <xdr:row>84</xdr:row>
      <xdr:rowOff>15875</xdr:rowOff>
    </xdr:to>
    <xdr:sp macro="" textlink="">
      <xdr:nvSpPr>
        <xdr:cNvPr id="359" name="楕円 358"/>
        <xdr:cNvSpPr/>
      </xdr:nvSpPr>
      <xdr:spPr>
        <a:xfrm>
          <a:off x="9588500" y="1431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133985</xdr:rowOff>
    </xdr:from>
    <xdr:to xmlns:xdr="http://schemas.openxmlformats.org/drawingml/2006/spreadsheetDrawing">
      <xdr:col>55</xdr:col>
      <xdr:colOff>0</xdr:colOff>
      <xdr:row>83</xdr:row>
      <xdr:rowOff>136525</xdr:rowOff>
    </xdr:to>
    <xdr:cxnSp macro="">
      <xdr:nvCxnSpPr>
        <xdr:cNvPr id="360" name="直線コネクタ 359"/>
        <xdr:cNvCxnSpPr/>
      </xdr:nvCxnSpPr>
      <xdr:spPr>
        <a:xfrm flipV="1">
          <a:off x="9639300" y="1436433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92710</xdr:rowOff>
    </xdr:from>
    <xdr:to xmlns:xdr="http://schemas.openxmlformats.org/drawingml/2006/spreadsheetDrawing">
      <xdr:col>46</xdr:col>
      <xdr:colOff>38100</xdr:colOff>
      <xdr:row>84</xdr:row>
      <xdr:rowOff>22860</xdr:rowOff>
    </xdr:to>
    <xdr:sp macro="" textlink="">
      <xdr:nvSpPr>
        <xdr:cNvPr id="361" name="楕円 360"/>
        <xdr:cNvSpPr/>
      </xdr:nvSpPr>
      <xdr:spPr>
        <a:xfrm>
          <a:off x="8699500" y="143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136525</xdr:rowOff>
    </xdr:from>
    <xdr:to xmlns:xdr="http://schemas.openxmlformats.org/drawingml/2006/spreadsheetDrawing">
      <xdr:col>50</xdr:col>
      <xdr:colOff>114300</xdr:colOff>
      <xdr:row>83</xdr:row>
      <xdr:rowOff>143510</xdr:rowOff>
    </xdr:to>
    <xdr:cxnSp macro="">
      <xdr:nvCxnSpPr>
        <xdr:cNvPr id="362" name="直線コネクタ 361"/>
        <xdr:cNvCxnSpPr/>
      </xdr:nvCxnSpPr>
      <xdr:spPr>
        <a:xfrm flipV="1">
          <a:off x="8750300" y="143668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133350</xdr:rowOff>
    </xdr:from>
    <xdr:to xmlns:xdr="http://schemas.openxmlformats.org/drawingml/2006/spreadsheetDrawing">
      <xdr:col>41</xdr:col>
      <xdr:colOff>101600</xdr:colOff>
      <xdr:row>84</xdr:row>
      <xdr:rowOff>63500</xdr:rowOff>
    </xdr:to>
    <xdr:sp macro="" textlink="">
      <xdr:nvSpPr>
        <xdr:cNvPr id="363" name="楕円 362"/>
        <xdr:cNvSpPr/>
      </xdr:nvSpPr>
      <xdr:spPr>
        <a:xfrm>
          <a:off x="7810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143510</xdr:rowOff>
    </xdr:from>
    <xdr:to xmlns:xdr="http://schemas.openxmlformats.org/drawingml/2006/spreadsheetDrawing">
      <xdr:col>45</xdr:col>
      <xdr:colOff>177800</xdr:colOff>
      <xdr:row>84</xdr:row>
      <xdr:rowOff>12700</xdr:rowOff>
    </xdr:to>
    <xdr:cxnSp macro="">
      <xdr:nvCxnSpPr>
        <xdr:cNvPr id="364" name="直線コネクタ 363"/>
        <xdr:cNvCxnSpPr/>
      </xdr:nvCxnSpPr>
      <xdr:spPr>
        <a:xfrm flipV="1">
          <a:off x="7861300" y="143738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52070</xdr:rowOff>
    </xdr:from>
    <xdr:to xmlns:xdr="http://schemas.openxmlformats.org/drawingml/2006/spreadsheetDrawing">
      <xdr:col>36</xdr:col>
      <xdr:colOff>165100</xdr:colOff>
      <xdr:row>84</xdr:row>
      <xdr:rowOff>153035</xdr:rowOff>
    </xdr:to>
    <xdr:sp macro="" textlink="">
      <xdr:nvSpPr>
        <xdr:cNvPr id="365" name="楕円 364"/>
        <xdr:cNvSpPr/>
      </xdr:nvSpPr>
      <xdr:spPr>
        <a:xfrm>
          <a:off x="6921500" y="14453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12700</xdr:rowOff>
    </xdr:from>
    <xdr:to xmlns:xdr="http://schemas.openxmlformats.org/drawingml/2006/spreadsheetDrawing">
      <xdr:col>41</xdr:col>
      <xdr:colOff>50800</xdr:colOff>
      <xdr:row>84</xdr:row>
      <xdr:rowOff>102235</xdr:rowOff>
    </xdr:to>
    <xdr:cxnSp macro="">
      <xdr:nvCxnSpPr>
        <xdr:cNvPr id="366" name="直線コネクタ 365"/>
        <xdr:cNvCxnSpPr/>
      </xdr:nvCxnSpPr>
      <xdr:spPr>
        <a:xfrm flipV="1">
          <a:off x="6972300" y="1441450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73025</xdr:rowOff>
    </xdr:from>
    <xdr:ext cx="469900" cy="259080"/>
    <xdr:sp macro="" textlink="">
      <xdr:nvSpPr>
        <xdr:cNvPr id="367" name="n_1aveValue【福祉施設】&#10;一人当たり面積"/>
        <xdr:cNvSpPr txBox="1"/>
      </xdr:nvSpPr>
      <xdr:spPr>
        <a:xfrm>
          <a:off x="9391650" y="1447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91440</xdr:rowOff>
    </xdr:from>
    <xdr:ext cx="462915" cy="259080"/>
    <xdr:sp macro="" textlink="">
      <xdr:nvSpPr>
        <xdr:cNvPr id="368" name="n_2aveValue【福祉施設】&#10;一人当たり面積"/>
        <xdr:cNvSpPr txBox="1"/>
      </xdr:nvSpPr>
      <xdr:spPr>
        <a:xfrm>
          <a:off x="8515350" y="144932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73025</xdr:rowOff>
    </xdr:from>
    <xdr:ext cx="462915" cy="259080"/>
    <xdr:sp macro="" textlink="">
      <xdr:nvSpPr>
        <xdr:cNvPr id="369" name="n_3aveValue【福祉施設】&#10;一人当たり面積"/>
        <xdr:cNvSpPr txBox="1"/>
      </xdr:nvSpPr>
      <xdr:spPr>
        <a:xfrm>
          <a:off x="7626350" y="144748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107950</xdr:rowOff>
    </xdr:from>
    <xdr:ext cx="462915" cy="259080"/>
    <xdr:sp macro="" textlink="">
      <xdr:nvSpPr>
        <xdr:cNvPr id="370" name="n_4aveValue【福祉施設】&#10;一人当たり面積"/>
        <xdr:cNvSpPr txBox="1"/>
      </xdr:nvSpPr>
      <xdr:spPr>
        <a:xfrm>
          <a:off x="6737350" y="141668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32385</xdr:rowOff>
    </xdr:from>
    <xdr:ext cx="469900" cy="252095"/>
    <xdr:sp macro="" textlink="">
      <xdr:nvSpPr>
        <xdr:cNvPr id="371" name="n_1mainValue【福祉施設】&#10;一人当たり面積"/>
        <xdr:cNvSpPr txBox="1"/>
      </xdr:nvSpPr>
      <xdr:spPr>
        <a:xfrm>
          <a:off x="9391650" y="140912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39370</xdr:rowOff>
    </xdr:from>
    <xdr:ext cx="462915" cy="259080"/>
    <xdr:sp macro="" textlink="">
      <xdr:nvSpPr>
        <xdr:cNvPr id="372" name="n_2mainValue【福祉施設】&#10;一人当たり面積"/>
        <xdr:cNvSpPr txBox="1"/>
      </xdr:nvSpPr>
      <xdr:spPr>
        <a:xfrm>
          <a:off x="8515350" y="140982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80010</xdr:rowOff>
    </xdr:from>
    <xdr:ext cx="462915" cy="259080"/>
    <xdr:sp macro="" textlink="">
      <xdr:nvSpPr>
        <xdr:cNvPr id="373" name="n_3mainValue【福祉施設】&#10;一人当たり面積"/>
        <xdr:cNvSpPr txBox="1"/>
      </xdr:nvSpPr>
      <xdr:spPr>
        <a:xfrm>
          <a:off x="7626350" y="14138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144145</xdr:rowOff>
    </xdr:from>
    <xdr:ext cx="462915" cy="252095"/>
    <xdr:sp macro="" textlink="">
      <xdr:nvSpPr>
        <xdr:cNvPr id="374" name="n_4mainValue【福祉施設】&#10;一人当たり面積"/>
        <xdr:cNvSpPr txBox="1"/>
      </xdr:nvSpPr>
      <xdr:spPr>
        <a:xfrm>
          <a:off x="6737350" y="1454594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1465" cy="225425"/>
    <xdr:sp macro="" textlink="">
      <xdr:nvSpPr>
        <xdr:cNvPr id="383" name="テキスト ボックス 382"/>
        <xdr:cNvSpPr txBox="1"/>
      </xdr:nvSpPr>
      <xdr:spPr>
        <a:xfrm>
          <a:off x="723900" y="1657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0375" cy="259080"/>
    <xdr:sp macro="" textlink="">
      <xdr:nvSpPr>
        <xdr:cNvPr id="385" name="テキスト ボックス 384"/>
        <xdr:cNvSpPr txBox="1"/>
      </xdr:nvSpPr>
      <xdr:spPr>
        <a:xfrm>
          <a:off x="294640" y="189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0375" cy="252095"/>
    <xdr:sp macro="" textlink="">
      <xdr:nvSpPr>
        <xdr:cNvPr id="387" name="テキスト ボックス 386"/>
        <xdr:cNvSpPr txBox="1"/>
      </xdr:nvSpPr>
      <xdr:spPr>
        <a:xfrm>
          <a:off x="294640" y="1858137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2095"/>
    <xdr:sp macro="" textlink="">
      <xdr:nvSpPr>
        <xdr:cNvPr id="391" name="テキスト ボックス 390"/>
        <xdr:cNvSpPr txBox="1"/>
      </xdr:nvSpPr>
      <xdr:spPr>
        <a:xfrm>
          <a:off x="358775" y="1792859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2105" cy="252095"/>
    <xdr:sp macro="" textlink="">
      <xdr:nvSpPr>
        <xdr:cNvPr id="397" name="テキスト ボックス 396"/>
        <xdr:cNvSpPr txBox="1"/>
      </xdr:nvSpPr>
      <xdr:spPr>
        <a:xfrm>
          <a:off x="422910" y="16948150"/>
          <a:ext cx="332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76200</xdr:rowOff>
    </xdr:from>
    <xdr:to xmlns:xdr="http://schemas.openxmlformats.org/drawingml/2006/spreadsheetDrawing">
      <xdr:col>24</xdr:col>
      <xdr:colOff>62865</xdr:colOff>
      <xdr:row>109</xdr:row>
      <xdr:rowOff>35560</xdr:rowOff>
    </xdr:to>
    <xdr:cxnSp macro="">
      <xdr:nvCxnSpPr>
        <xdr:cNvPr id="400" name="直線コネクタ 399"/>
        <xdr:cNvCxnSpPr/>
      </xdr:nvCxnSpPr>
      <xdr:spPr>
        <a:xfrm flipV="1">
          <a:off x="4634865" y="1722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1"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2" name="直線コネクタ 401"/>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22860</xdr:rowOff>
    </xdr:from>
    <xdr:ext cx="340360" cy="259080"/>
    <xdr:sp macro="" textlink="">
      <xdr:nvSpPr>
        <xdr:cNvPr id="403" name="【市民会館】&#10;有形固定資産減価償却率最大値テキスト"/>
        <xdr:cNvSpPr txBox="1"/>
      </xdr:nvSpPr>
      <xdr:spPr>
        <a:xfrm>
          <a:off x="4673600" y="1699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76200</xdr:rowOff>
    </xdr:from>
    <xdr:to xmlns:xdr="http://schemas.openxmlformats.org/drawingml/2006/spreadsheetDrawing">
      <xdr:col>24</xdr:col>
      <xdr:colOff>152400</xdr:colOff>
      <xdr:row>100</xdr:row>
      <xdr:rowOff>76200</xdr:rowOff>
    </xdr:to>
    <xdr:cxnSp macro="">
      <xdr:nvCxnSpPr>
        <xdr:cNvPr id="404" name="直線コネクタ 403"/>
        <xdr:cNvCxnSpPr/>
      </xdr:nvCxnSpPr>
      <xdr:spPr>
        <a:xfrm>
          <a:off x="4546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113665</xdr:rowOff>
    </xdr:from>
    <xdr:ext cx="405130" cy="258445"/>
    <xdr:sp macro="" textlink="">
      <xdr:nvSpPr>
        <xdr:cNvPr id="405" name="【市民会館】&#10;有形固定資産減価償却率平均値テキスト"/>
        <xdr:cNvSpPr txBox="1"/>
      </xdr:nvSpPr>
      <xdr:spPr>
        <a:xfrm>
          <a:off x="4673600" y="1777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90805</xdr:rowOff>
    </xdr:from>
    <xdr:to xmlns:xdr="http://schemas.openxmlformats.org/drawingml/2006/spreadsheetDrawing">
      <xdr:col>24</xdr:col>
      <xdr:colOff>114300</xdr:colOff>
      <xdr:row>105</xdr:row>
      <xdr:rowOff>20955</xdr:rowOff>
    </xdr:to>
    <xdr:sp macro="" textlink="">
      <xdr:nvSpPr>
        <xdr:cNvPr id="406" name="フローチャート: 判断 405"/>
        <xdr:cNvSpPr/>
      </xdr:nvSpPr>
      <xdr:spPr>
        <a:xfrm>
          <a:off x="45847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77470</xdr:rowOff>
    </xdr:from>
    <xdr:to xmlns:xdr="http://schemas.openxmlformats.org/drawingml/2006/spreadsheetDrawing">
      <xdr:col>20</xdr:col>
      <xdr:colOff>38100</xdr:colOff>
      <xdr:row>105</xdr:row>
      <xdr:rowOff>7620</xdr:rowOff>
    </xdr:to>
    <xdr:sp macro="" textlink="">
      <xdr:nvSpPr>
        <xdr:cNvPr id="407" name="フローチャート: 判断 406"/>
        <xdr:cNvSpPr/>
      </xdr:nvSpPr>
      <xdr:spPr>
        <a:xfrm>
          <a:off x="3746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48260</xdr:rowOff>
    </xdr:from>
    <xdr:to xmlns:xdr="http://schemas.openxmlformats.org/drawingml/2006/spreadsheetDrawing">
      <xdr:col>15</xdr:col>
      <xdr:colOff>101600</xdr:colOff>
      <xdr:row>104</xdr:row>
      <xdr:rowOff>149860</xdr:rowOff>
    </xdr:to>
    <xdr:sp macro="" textlink="">
      <xdr:nvSpPr>
        <xdr:cNvPr id="408" name="フローチャート: 判断 407"/>
        <xdr:cNvSpPr/>
      </xdr:nvSpPr>
      <xdr:spPr>
        <a:xfrm>
          <a:off x="2857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46355</xdr:rowOff>
    </xdr:from>
    <xdr:to xmlns:xdr="http://schemas.openxmlformats.org/drawingml/2006/spreadsheetDrawing">
      <xdr:col>10</xdr:col>
      <xdr:colOff>165100</xdr:colOff>
      <xdr:row>104</xdr:row>
      <xdr:rowOff>147955</xdr:rowOff>
    </xdr:to>
    <xdr:sp macro="" textlink="">
      <xdr:nvSpPr>
        <xdr:cNvPr id="409" name="フローチャート: 判断 408"/>
        <xdr:cNvSpPr/>
      </xdr:nvSpPr>
      <xdr:spPr>
        <a:xfrm>
          <a:off x="1968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31750</xdr:rowOff>
    </xdr:from>
    <xdr:to xmlns:xdr="http://schemas.openxmlformats.org/drawingml/2006/spreadsheetDrawing">
      <xdr:col>6</xdr:col>
      <xdr:colOff>38100</xdr:colOff>
      <xdr:row>104</xdr:row>
      <xdr:rowOff>133350</xdr:rowOff>
    </xdr:to>
    <xdr:sp macro="" textlink="">
      <xdr:nvSpPr>
        <xdr:cNvPr id="410" name="フローチャート: 判断 409"/>
        <xdr:cNvSpPr/>
      </xdr:nvSpPr>
      <xdr:spPr>
        <a:xfrm>
          <a:off x="1079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116840</xdr:rowOff>
    </xdr:from>
    <xdr:to xmlns:xdr="http://schemas.openxmlformats.org/drawingml/2006/spreadsheetDrawing">
      <xdr:col>24</xdr:col>
      <xdr:colOff>114300</xdr:colOff>
      <xdr:row>105</xdr:row>
      <xdr:rowOff>46990</xdr:rowOff>
    </xdr:to>
    <xdr:sp macro="" textlink="">
      <xdr:nvSpPr>
        <xdr:cNvPr id="416" name="楕円 415"/>
        <xdr:cNvSpPr/>
      </xdr:nvSpPr>
      <xdr:spPr>
        <a:xfrm>
          <a:off x="45847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95250</xdr:rowOff>
    </xdr:from>
    <xdr:ext cx="405130" cy="259080"/>
    <xdr:sp macro="" textlink="">
      <xdr:nvSpPr>
        <xdr:cNvPr id="417" name="【市民会館】&#10;有形固定資産減価償却率該当値テキスト"/>
        <xdr:cNvSpPr txBox="1"/>
      </xdr:nvSpPr>
      <xdr:spPr>
        <a:xfrm>
          <a:off x="4673600" y="1792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64770</xdr:rowOff>
    </xdr:from>
    <xdr:to xmlns:xdr="http://schemas.openxmlformats.org/drawingml/2006/spreadsheetDrawing">
      <xdr:col>20</xdr:col>
      <xdr:colOff>38100</xdr:colOff>
      <xdr:row>104</xdr:row>
      <xdr:rowOff>166370</xdr:rowOff>
    </xdr:to>
    <xdr:sp macro="" textlink="">
      <xdr:nvSpPr>
        <xdr:cNvPr id="418" name="楕円 417"/>
        <xdr:cNvSpPr/>
      </xdr:nvSpPr>
      <xdr:spPr>
        <a:xfrm>
          <a:off x="3746500" y="17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115570</xdr:rowOff>
    </xdr:from>
    <xdr:to xmlns:xdr="http://schemas.openxmlformats.org/drawingml/2006/spreadsheetDrawing">
      <xdr:col>24</xdr:col>
      <xdr:colOff>63500</xdr:colOff>
      <xdr:row>104</xdr:row>
      <xdr:rowOff>167640</xdr:rowOff>
    </xdr:to>
    <xdr:cxnSp macro="">
      <xdr:nvCxnSpPr>
        <xdr:cNvPr id="419" name="直線コネクタ 418"/>
        <xdr:cNvCxnSpPr/>
      </xdr:nvCxnSpPr>
      <xdr:spPr>
        <a:xfrm>
          <a:off x="3797300" y="1794637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10795</xdr:rowOff>
    </xdr:from>
    <xdr:to xmlns:xdr="http://schemas.openxmlformats.org/drawingml/2006/spreadsheetDrawing">
      <xdr:col>15</xdr:col>
      <xdr:colOff>101600</xdr:colOff>
      <xdr:row>104</xdr:row>
      <xdr:rowOff>112395</xdr:rowOff>
    </xdr:to>
    <xdr:sp macro="" textlink="">
      <xdr:nvSpPr>
        <xdr:cNvPr id="420" name="楕円 419"/>
        <xdr:cNvSpPr/>
      </xdr:nvSpPr>
      <xdr:spPr>
        <a:xfrm>
          <a:off x="2857500" y="178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61595</xdr:rowOff>
    </xdr:from>
    <xdr:to xmlns:xdr="http://schemas.openxmlformats.org/drawingml/2006/spreadsheetDrawing">
      <xdr:col>19</xdr:col>
      <xdr:colOff>177800</xdr:colOff>
      <xdr:row>104</xdr:row>
      <xdr:rowOff>115570</xdr:rowOff>
    </xdr:to>
    <xdr:cxnSp macro="">
      <xdr:nvCxnSpPr>
        <xdr:cNvPr id="421" name="直線コネクタ 420"/>
        <xdr:cNvCxnSpPr/>
      </xdr:nvCxnSpPr>
      <xdr:spPr>
        <a:xfrm>
          <a:off x="2908300" y="1789239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13970</xdr:rowOff>
    </xdr:from>
    <xdr:to xmlns:xdr="http://schemas.openxmlformats.org/drawingml/2006/spreadsheetDrawing">
      <xdr:col>10</xdr:col>
      <xdr:colOff>165100</xdr:colOff>
      <xdr:row>105</xdr:row>
      <xdr:rowOff>115570</xdr:rowOff>
    </xdr:to>
    <xdr:sp macro="" textlink="">
      <xdr:nvSpPr>
        <xdr:cNvPr id="422" name="楕円 421"/>
        <xdr:cNvSpPr/>
      </xdr:nvSpPr>
      <xdr:spPr>
        <a:xfrm>
          <a:off x="196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61595</xdr:rowOff>
    </xdr:from>
    <xdr:to xmlns:xdr="http://schemas.openxmlformats.org/drawingml/2006/spreadsheetDrawing">
      <xdr:col>15</xdr:col>
      <xdr:colOff>50800</xdr:colOff>
      <xdr:row>105</xdr:row>
      <xdr:rowOff>64770</xdr:rowOff>
    </xdr:to>
    <xdr:cxnSp macro="">
      <xdr:nvCxnSpPr>
        <xdr:cNvPr id="423" name="直線コネクタ 422"/>
        <xdr:cNvCxnSpPr/>
      </xdr:nvCxnSpPr>
      <xdr:spPr>
        <a:xfrm flipV="1">
          <a:off x="2019300" y="1789239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40640</xdr:rowOff>
    </xdr:from>
    <xdr:to xmlns:xdr="http://schemas.openxmlformats.org/drawingml/2006/spreadsheetDrawing">
      <xdr:col>6</xdr:col>
      <xdr:colOff>38100</xdr:colOff>
      <xdr:row>105</xdr:row>
      <xdr:rowOff>141605</xdr:rowOff>
    </xdr:to>
    <xdr:sp macro="" textlink="">
      <xdr:nvSpPr>
        <xdr:cNvPr id="424" name="楕円 423"/>
        <xdr:cNvSpPr/>
      </xdr:nvSpPr>
      <xdr:spPr>
        <a:xfrm>
          <a:off x="1079500" y="1804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64770</xdr:rowOff>
    </xdr:from>
    <xdr:to xmlns:xdr="http://schemas.openxmlformats.org/drawingml/2006/spreadsheetDrawing">
      <xdr:col>10</xdr:col>
      <xdr:colOff>114300</xdr:colOff>
      <xdr:row>105</xdr:row>
      <xdr:rowOff>90805</xdr:rowOff>
    </xdr:to>
    <xdr:cxnSp macro="">
      <xdr:nvCxnSpPr>
        <xdr:cNvPr id="425" name="直線コネクタ 424"/>
        <xdr:cNvCxnSpPr/>
      </xdr:nvCxnSpPr>
      <xdr:spPr>
        <a:xfrm flipV="1">
          <a:off x="1130300" y="180670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170180</xdr:rowOff>
    </xdr:from>
    <xdr:ext cx="405130" cy="259080"/>
    <xdr:sp macro="" textlink="">
      <xdr:nvSpPr>
        <xdr:cNvPr id="426" name="n_1aveValue【市民会館】&#10;有形固定資産減価償却率"/>
        <xdr:cNvSpPr txBox="1"/>
      </xdr:nvSpPr>
      <xdr:spPr>
        <a:xfrm>
          <a:off x="3582035" y="18000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140970</xdr:rowOff>
    </xdr:from>
    <xdr:ext cx="398145" cy="259080"/>
    <xdr:sp macro="" textlink="">
      <xdr:nvSpPr>
        <xdr:cNvPr id="427" name="n_2aveValue【市民会館】&#10;有形固定資産減価償却率"/>
        <xdr:cNvSpPr txBox="1"/>
      </xdr:nvSpPr>
      <xdr:spPr>
        <a:xfrm>
          <a:off x="2705735" y="1797177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164465</xdr:rowOff>
    </xdr:from>
    <xdr:ext cx="398145" cy="259080"/>
    <xdr:sp macro="" textlink="">
      <xdr:nvSpPr>
        <xdr:cNvPr id="428" name="n_3aveValue【市民会館】&#10;有形固定資産減価償却率"/>
        <xdr:cNvSpPr txBox="1"/>
      </xdr:nvSpPr>
      <xdr:spPr>
        <a:xfrm>
          <a:off x="1816735" y="1765236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149860</xdr:rowOff>
    </xdr:from>
    <xdr:ext cx="398145" cy="259080"/>
    <xdr:sp macro="" textlink="">
      <xdr:nvSpPr>
        <xdr:cNvPr id="429" name="n_4aveValue【市民会館】&#10;有形固定資産減価償却率"/>
        <xdr:cNvSpPr txBox="1"/>
      </xdr:nvSpPr>
      <xdr:spPr>
        <a:xfrm>
          <a:off x="927735" y="1763776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11430</xdr:rowOff>
    </xdr:from>
    <xdr:ext cx="405130" cy="259080"/>
    <xdr:sp macro="" textlink="">
      <xdr:nvSpPr>
        <xdr:cNvPr id="430" name="n_1mainValue【市民会館】&#10;有形固定資産減価償却率"/>
        <xdr:cNvSpPr txBox="1"/>
      </xdr:nvSpPr>
      <xdr:spPr>
        <a:xfrm>
          <a:off x="3582035" y="1767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128905</xdr:rowOff>
    </xdr:from>
    <xdr:ext cx="398145" cy="259080"/>
    <xdr:sp macro="" textlink="">
      <xdr:nvSpPr>
        <xdr:cNvPr id="431" name="n_2mainValue【市民会館】&#10;有形固定資産減価償却率"/>
        <xdr:cNvSpPr txBox="1"/>
      </xdr:nvSpPr>
      <xdr:spPr>
        <a:xfrm>
          <a:off x="2705735" y="1761680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106680</xdr:rowOff>
    </xdr:from>
    <xdr:ext cx="398145" cy="259080"/>
    <xdr:sp macro="" textlink="">
      <xdr:nvSpPr>
        <xdr:cNvPr id="432" name="n_3mainValue【市民会館】&#10;有形固定資産減価償却率"/>
        <xdr:cNvSpPr txBox="1"/>
      </xdr:nvSpPr>
      <xdr:spPr>
        <a:xfrm>
          <a:off x="1816735" y="1810893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132715</xdr:rowOff>
    </xdr:from>
    <xdr:ext cx="398145" cy="252095"/>
    <xdr:sp macro="" textlink="">
      <xdr:nvSpPr>
        <xdr:cNvPr id="433" name="n_4mainValue【市民会館】&#10;有形固定資産減価償却率"/>
        <xdr:cNvSpPr txBox="1"/>
      </xdr:nvSpPr>
      <xdr:spPr>
        <a:xfrm>
          <a:off x="927735" y="1813496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2900" cy="225425"/>
    <xdr:sp macro="" textlink="">
      <xdr:nvSpPr>
        <xdr:cNvPr id="442" name="テキスト ボックス 441"/>
        <xdr:cNvSpPr txBox="1"/>
      </xdr:nvSpPr>
      <xdr:spPr>
        <a:xfrm>
          <a:off x="6565900" y="1657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4" name="直線コネクタ 44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0375" cy="259080"/>
    <xdr:sp macro="" textlink="">
      <xdr:nvSpPr>
        <xdr:cNvPr id="445" name="テキスト ボックス 444"/>
        <xdr:cNvSpPr txBox="1"/>
      </xdr:nvSpPr>
      <xdr:spPr>
        <a:xfrm>
          <a:off x="6136640" y="1852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6" name="直線コネクタ 44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0375" cy="252095"/>
    <xdr:sp macro="" textlink="">
      <xdr:nvSpPr>
        <xdr:cNvPr id="447" name="テキスト ボックス 446"/>
        <xdr:cNvSpPr txBox="1"/>
      </xdr:nvSpPr>
      <xdr:spPr>
        <a:xfrm>
          <a:off x="6136640" y="18145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8" name="直線コネクタ 44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0375" cy="259080"/>
    <xdr:sp macro="" textlink="">
      <xdr:nvSpPr>
        <xdr:cNvPr id="449" name="テキスト ボックス 448"/>
        <xdr:cNvSpPr txBox="1"/>
      </xdr:nvSpPr>
      <xdr:spPr>
        <a:xfrm>
          <a:off x="6136640" y="1776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0" name="直線コネクタ 44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0375" cy="259080"/>
    <xdr:sp macro="" textlink="">
      <xdr:nvSpPr>
        <xdr:cNvPr id="451" name="テキスト ボックス 450"/>
        <xdr:cNvSpPr txBox="1"/>
      </xdr:nvSpPr>
      <xdr:spPr>
        <a:xfrm>
          <a:off x="6136640" y="17383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2" name="直線コネクタ 45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0375" cy="252095"/>
    <xdr:sp macro="" textlink="">
      <xdr:nvSpPr>
        <xdr:cNvPr id="453" name="テキスト ボックス 452"/>
        <xdr:cNvSpPr txBox="1"/>
      </xdr:nvSpPr>
      <xdr:spPr>
        <a:xfrm>
          <a:off x="6136640" y="17002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0375" cy="259080"/>
    <xdr:sp macro="" textlink="">
      <xdr:nvSpPr>
        <xdr:cNvPr id="455" name="テキスト ボックス 454"/>
        <xdr:cNvSpPr txBox="1"/>
      </xdr:nvSpPr>
      <xdr:spPr>
        <a:xfrm>
          <a:off x="6136640" y="1662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133350</xdr:rowOff>
    </xdr:from>
    <xdr:to xmlns:xdr="http://schemas.openxmlformats.org/drawingml/2006/spreadsheetDrawing">
      <xdr:col>54</xdr:col>
      <xdr:colOff>189865</xdr:colOff>
      <xdr:row>108</xdr:row>
      <xdr:rowOff>129540</xdr:rowOff>
    </xdr:to>
    <xdr:cxnSp macro="">
      <xdr:nvCxnSpPr>
        <xdr:cNvPr id="457" name="直線コネクタ 456"/>
        <xdr:cNvCxnSpPr/>
      </xdr:nvCxnSpPr>
      <xdr:spPr>
        <a:xfrm flipV="1">
          <a:off x="10476865" y="171069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9900" cy="252095"/>
    <xdr:sp macro="" textlink="">
      <xdr:nvSpPr>
        <xdr:cNvPr id="458" name="【市民会館】&#10;一人当たり面積最小値テキスト"/>
        <xdr:cNvSpPr txBox="1"/>
      </xdr:nvSpPr>
      <xdr:spPr>
        <a:xfrm>
          <a:off x="10515600" y="186499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59" name="直線コネクタ 458"/>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80010</xdr:rowOff>
    </xdr:from>
    <xdr:ext cx="469900" cy="259080"/>
    <xdr:sp macro="" textlink="">
      <xdr:nvSpPr>
        <xdr:cNvPr id="460" name="【市民会館】&#10;一人当たり面積最大値テキスト"/>
        <xdr:cNvSpPr txBox="1"/>
      </xdr:nvSpPr>
      <xdr:spPr>
        <a:xfrm>
          <a:off x="105156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133350</xdr:rowOff>
    </xdr:from>
    <xdr:to xmlns:xdr="http://schemas.openxmlformats.org/drawingml/2006/spreadsheetDrawing">
      <xdr:col>55</xdr:col>
      <xdr:colOff>88900</xdr:colOff>
      <xdr:row>99</xdr:row>
      <xdr:rowOff>133350</xdr:rowOff>
    </xdr:to>
    <xdr:cxnSp macro="">
      <xdr:nvCxnSpPr>
        <xdr:cNvPr id="461" name="直線コネクタ 460"/>
        <xdr:cNvCxnSpPr/>
      </xdr:nvCxnSpPr>
      <xdr:spPr>
        <a:xfrm>
          <a:off x="10388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38100</xdr:rowOff>
    </xdr:from>
    <xdr:ext cx="469900" cy="259080"/>
    <xdr:sp macro="" textlink="">
      <xdr:nvSpPr>
        <xdr:cNvPr id="462" name="【市民会館】&#10;一人当たり面積平均値テキスト"/>
        <xdr:cNvSpPr txBox="1"/>
      </xdr:nvSpPr>
      <xdr:spPr>
        <a:xfrm>
          <a:off x="10515600" y="18211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59690</xdr:rowOff>
    </xdr:from>
    <xdr:to xmlns:xdr="http://schemas.openxmlformats.org/drawingml/2006/spreadsheetDrawing">
      <xdr:col>55</xdr:col>
      <xdr:colOff>50800</xdr:colOff>
      <xdr:row>106</xdr:row>
      <xdr:rowOff>161290</xdr:rowOff>
    </xdr:to>
    <xdr:sp macro="" textlink="">
      <xdr:nvSpPr>
        <xdr:cNvPr id="463" name="フローチャート: 判断 462"/>
        <xdr:cNvSpPr/>
      </xdr:nvSpPr>
      <xdr:spPr>
        <a:xfrm>
          <a:off x="104267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64" name="フローチャート: 判断 463"/>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73025</xdr:rowOff>
    </xdr:from>
    <xdr:to xmlns:xdr="http://schemas.openxmlformats.org/drawingml/2006/spreadsheetDrawing">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90170</xdr:rowOff>
    </xdr:from>
    <xdr:to xmlns:xdr="http://schemas.openxmlformats.org/drawingml/2006/spreadsheetDrawing">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34925</xdr:rowOff>
    </xdr:from>
    <xdr:to xmlns:xdr="http://schemas.openxmlformats.org/drawingml/2006/spreadsheetDrawing">
      <xdr:col>55</xdr:col>
      <xdr:colOff>50800</xdr:colOff>
      <xdr:row>104</xdr:row>
      <xdr:rowOff>136525</xdr:rowOff>
    </xdr:to>
    <xdr:sp macro="" textlink="">
      <xdr:nvSpPr>
        <xdr:cNvPr id="473" name="楕円 472"/>
        <xdr:cNvSpPr/>
      </xdr:nvSpPr>
      <xdr:spPr>
        <a:xfrm>
          <a:off x="104267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103</xdr:row>
      <xdr:rowOff>57785</xdr:rowOff>
    </xdr:from>
    <xdr:ext cx="469900" cy="259080"/>
    <xdr:sp macro="" textlink="">
      <xdr:nvSpPr>
        <xdr:cNvPr id="474" name="【市民会館】&#10;一人当たり面積該当値テキスト"/>
        <xdr:cNvSpPr txBox="1"/>
      </xdr:nvSpPr>
      <xdr:spPr>
        <a:xfrm>
          <a:off x="10515600" y="17717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104</xdr:row>
      <xdr:rowOff>48260</xdr:rowOff>
    </xdr:from>
    <xdr:to xmlns:xdr="http://schemas.openxmlformats.org/drawingml/2006/spreadsheetDrawing">
      <xdr:col>50</xdr:col>
      <xdr:colOff>165100</xdr:colOff>
      <xdr:row>104</xdr:row>
      <xdr:rowOff>149860</xdr:rowOff>
    </xdr:to>
    <xdr:sp macro="" textlink="">
      <xdr:nvSpPr>
        <xdr:cNvPr id="475" name="楕円 474"/>
        <xdr:cNvSpPr/>
      </xdr:nvSpPr>
      <xdr:spPr>
        <a:xfrm>
          <a:off x="95885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104</xdr:row>
      <xdr:rowOff>86360</xdr:rowOff>
    </xdr:from>
    <xdr:to xmlns:xdr="http://schemas.openxmlformats.org/drawingml/2006/spreadsheetDrawing">
      <xdr:col>55</xdr:col>
      <xdr:colOff>0</xdr:colOff>
      <xdr:row>104</xdr:row>
      <xdr:rowOff>99060</xdr:rowOff>
    </xdr:to>
    <xdr:cxnSp macro="">
      <xdr:nvCxnSpPr>
        <xdr:cNvPr id="476" name="直線コネクタ 475"/>
        <xdr:cNvCxnSpPr/>
      </xdr:nvCxnSpPr>
      <xdr:spPr>
        <a:xfrm flipV="1">
          <a:off x="9639300" y="1791716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104</xdr:row>
      <xdr:rowOff>59690</xdr:rowOff>
    </xdr:from>
    <xdr:to xmlns:xdr="http://schemas.openxmlformats.org/drawingml/2006/spreadsheetDrawing">
      <xdr:col>46</xdr:col>
      <xdr:colOff>38100</xdr:colOff>
      <xdr:row>104</xdr:row>
      <xdr:rowOff>161290</xdr:rowOff>
    </xdr:to>
    <xdr:sp macro="" textlink="">
      <xdr:nvSpPr>
        <xdr:cNvPr id="477" name="楕円 476"/>
        <xdr:cNvSpPr/>
      </xdr:nvSpPr>
      <xdr:spPr>
        <a:xfrm>
          <a:off x="8699500" y="178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104</xdr:row>
      <xdr:rowOff>99060</xdr:rowOff>
    </xdr:from>
    <xdr:to xmlns:xdr="http://schemas.openxmlformats.org/drawingml/2006/spreadsheetDrawing">
      <xdr:col>50</xdr:col>
      <xdr:colOff>114300</xdr:colOff>
      <xdr:row>104</xdr:row>
      <xdr:rowOff>110490</xdr:rowOff>
    </xdr:to>
    <xdr:cxnSp macro="">
      <xdr:nvCxnSpPr>
        <xdr:cNvPr id="478" name="直線コネクタ 477"/>
        <xdr:cNvCxnSpPr/>
      </xdr:nvCxnSpPr>
      <xdr:spPr>
        <a:xfrm flipV="1">
          <a:off x="8750300" y="179298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166370</xdr:rowOff>
    </xdr:from>
    <xdr:to xmlns:xdr="http://schemas.openxmlformats.org/drawingml/2006/spreadsheetDrawing">
      <xdr:col>41</xdr:col>
      <xdr:colOff>101600</xdr:colOff>
      <xdr:row>106</xdr:row>
      <xdr:rowOff>96520</xdr:rowOff>
    </xdr:to>
    <xdr:sp macro="" textlink="">
      <xdr:nvSpPr>
        <xdr:cNvPr id="479" name="楕円 478"/>
        <xdr:cNvSpPr/>
      </xdr:nvSpPr>
      <xdr:spPr>
        <a:xfrm>
          <a:off x="781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104</xdr:row>
      <xdr:rowOff>110490</xdr:rowOff>
    </xdr:from>
    <xdr:to xmlns:xdr="http://schemas.openxmlformats.org/drawingml/2006/spreadsheetDrawing">
      <xdr:col>45</xdr:col>
      <xdr:colOff>177800</xdr:colOff>
      <xdr:row>106</xdr:row>
      <xdr:rowOff>45720</xdr:rowOff>
    </xdr:to>
    <xdr:cxnSp macro="">
      <xdr:nvCxnSpPr>
        <xdr:cNvPr id="480" name="直線コネクタ 479"/>
        <xdr:cNvCxnSpPr/>
      </xdr:nvCxnSpPr>
      <xdr:spPr>
        <a:xfrm flipV="1">
          <a:off x="7861300" y="1794129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12065</xdr:rowOff>
    </xdr:from>
    <xdr:to xmlns:xdr="http://schemas.openxmlformats.org/drawingml/2006/spreadsheetDrawing">
      <xdr:col>36</xdr:col>
      <xdr:colOff>165100</xdr:colOff>
      <xdr:row>107</xdr:row>
      <xdr:rowOff>113665</xdr:rowOff>
    </xdr:to>
    <xdr:sp macro="" textlink="">
      <xdr:nvSpPr>
        <xdr:cNvPr id="481" name="楕円 480"/>
        <xdr:cNvSpPr/>
      </xdr:nvSpPr>
      <xdr:spPr>
        <a:xfrm>
          <a:off x="6921500" y="183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45720</xdr:rowOff>
    </xdr:from>
    <xdr:to xmlns:xdr="http://schemas.openxmlformats.org/drawingml/2006/spreadsheetDrawing">
      <xdr:col>41</xdr:col>
      <xdr:colOff>50800</xdr:colOff>
      <xdr:row>107</xdr:row>
      <xdr:rowOff>63500</xdr:rowOff>
    </xdr:to>
    <xdr:cxnSp macro="">
      <xdr:nvCxnSpPr>
        <xdr:cNvPr id="482" name="直線コネクタ 481"/>
        <xdr:cNvCxnSpPr/>
      </xdr:nvCxnSpPr>
      <xdr:spPr>
        <a:xfrm flipV="1">
          <a:off x="6972300" y="1821942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161925</xdr:rowOff>
    </xdr:from>
    <xdr:ext cx="469900" cy="259080"/>
    <xdr:sp macro="" textlink="">
      <xdr:nvSpPr>
        <xdr:cNvPr id="483" name="n_1aveValue【市民会館】&#10;一人当たり面積"/>
        <xdr:cNvSpPr txBox="1"/>
      </xdr:nvSpPr>
      <xdr:spPr>
        <a:xfrm>
          <a:off x="9391650" y="1833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166370</xdr:rowOff>
    </xdr:from>
    <xdr:ext cx="462915" cy="252095"/>
    <xdr:sp macro="" textlink="">
      <xdr:nvSpPr>
        <xdr:cNvPr id="484" name="n_2aveValue【市民会館】&#10;一人当たり面積"/>
        <xdr:cNvSpPr txBox="1"/>
      </xdr:nvSpPr>
      <xdr:spPr>
        <a:xfrm>
          <a:off x="8515350" y="183400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11430</xdr:rowOff>
    </xdr:from>
    <xdr:ext cx="462915" cy="259080"/>
    <xdr:sp macro="" textlink="">
      <xdr:nvSpPr>
        <xdr:cNvPr id="485" name="n_3aveValue【市民会館】&#10;一人当たり面積"/>
        <xdr:cNvSpPr txBox="1"/>
      </xdr:nvSpPr>
      <xdr:spPr>
        <a:xfrm>
          <a:off x="7626350" y="183565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50165</xdr:rowOff>
    </xdr:from>
    <xdr:ext cx="462915" cy="259080"/>
    <xdr:sp macro="" textlink="">
      <xdr:nvSpPr>
        <xdr:cNvPr id="486" name="n_4aveValue【市民会館】&#10;一人当たり面積"/>
        <xdr:cNvSpPr txBox="1"/>
      </xdr:nvSpPr>
      <xdr:spPr>
        <a:xfrm>
          <a:off x="6737350" y="180524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102</xdr:row>
      <xdr:rowOff>166370</xdr:rowOff>
    </xdr:from>
    <xdr:ext cx="469900" cy="252095"/>
    <xdr:sp macro="" textlink="">
      <xdr:nvSpPr>
        <xdr:cNvPr id="487" name="n_1mainValue【市民会館】&#10;一人当たり面積"/>
        <xdr:cNvSpPr txBox="1"/>
      </xdr:nvSpPr>
      <xdr:spPr>
        <a:xfrm>
          <a:off x="9391650" y="176542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6350</xdr:rowOff>
    </xdr:from>
    <xdr:ext cx="462915" cy="252095"/>
    <xdr:sp macro="" textlink="">
      <xdr:nvSpPr>
        <xdr:cNvPr id="488" name="n_2mainValue【市民会館】&#10;一人当たり面積"/>
        <xdr:cNvSpPr txBox="1"/>
      </xdr:nvSpPr>
      <xdr:spPr>
        <a:xfrm>
          <a:off x="8515350" y="176657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113030</xdr:rowOff>
    </xdr:from>
    <xdr:ext cx="462915" cy="259080"/>
    <xdr:sp macro="" textlink="">
      <xdr:nvSpPr>
        <xdr:cNvPr id="489" name="n_3mainValue【市民会館】&#10;一人当たり面積"/>
        <xdr:cNvSpPr txBox="1"/>
      </xdr:nvSpPr>
      <xdr:spPr>
        <a:xfrm>
          <a:off x="7626350" y="179438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104775</xdr:rowOff>
    </xdr:from>
    <xdr:ext cx="462915" cy="259080"/>
    <xdr:sp macro="" textlink="">
      <xdr:nvSpPr>
        <xdr:cNvPr id="490" name="n_4mainValue【市民会館】&#10;一人当たり面積"/>
        <xdr:cNvSpPr txBox="1"/>
      </xdr:nvSpPr>
      <xdr:spPr>
        <a:xfrm>
          <a:off x="6737350" y="184499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1465" cy="225425"/>
    <xdr:sp macro="" textlink="">
      <xdr:nvSpPr>
        <xdr:cNvPr id="499" name="テキスト ボックス 498"/>
        <xdr:cNvSpPr txBox="1"/>
      </xdr:nvSpPr>
      <xdr:spPr>
        <a:xfrm>
          <a:off x="12407900" y="514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0375" cy="259080"/>
    <xdr:sp macro="" textlink="">
      <xdr:nvSpPr>
        <xdr:cNvPr id="501" name="テキスト ボックス 500"/>
        <xdr:cNvSpPr txBox="1"/>
      </xdr:nvSpPr>
      <xdr:spPr>
        <a:xfrm>
          <a:off x="11978640" y="747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2" name="直線コネクタ 5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0375" cy="259080"/>
    <xdr:sp macro="" textlink="">
      <xdr:nvSpPr>
        <xdr:cNvPr id="503" name="テキスト ボックス 502"/>
        <xdr:cNvSpPr txBox="1"/>
      </xdr:nvSpPr>
      <xdr:spPr>
        <a:xfrm>
          <a:off x="11978640" y="709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4" name="直線コネクタ 5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2095"/>
    <xdr:sp macro="" textlink="">
      <xdr:nvSpPr>
        <xdr:cNvPr id="505" name="テキスト ボックス 504"/>
        <xdr:cNvSpPr txBox="1"/>
      </xdr:nvSpPr>
      <xdr:spPr>
        <a:xfrm>
          <a:off x="12042775" y="6715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6" name="直線コネクタ 5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7" name="テキスト ボックス 5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8" name="直線コネクタ 5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9" name="テキスト ボックス 5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0" name="直線コネクタ 5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2095"/>
    <xdr:sp macro="" textlink="">
      <xdr:nvSpPr>
        <xdr:cNvPr id="511" name="テキスト ボックス 510"/>
        <xdr:cNvSpPr txBox="1"/>
      </xdr:nvSpPr>
      <xdr:spPr>
        <a:xfrm>
          <a:off x="12042775" y="5572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2105" cy="259080"/>
    <xdr:sp macro="" textlink="">
      <xdr:nvSpPr>
        <xdr:cNvPr id="513" name="テキスト ボックス 512"/>
        <xdr:cNvSpPr txBox="1"/>
      </xdr:nvSpPr>
      <xdr:spPr>
        <a:xfrm>
          <a:off x="12106910" y="519176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160020</xdr:rowOff>
    </xdr:from>
    <xdr:to xmlns:xdr="http://schemas.openxmlformats.org/drawingml/2006/spreadsheetDrawing">
      <xdr:col>85</xdr:col>
      <xdr:colOff>126365</xdr:colOff>
      <xdr:row>42</xdr:row>
      <xdr:rowOff>38100</xdr:rowOff>
    </xdr:to>
    <xdr:cxnSp macro="">
      <xdr:nvCxnSpPr>
        <xdr:cNvPr id="515" name="直線コネクタ 514"/>
        <xdr:cNvCxnSpPr/>
      </xdr:nvCxnSpPr>
      <xdr:spPr>
        <a:xfrm flipV="1">
          <a:off x="16318865" y="564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2095"/>
    <xdr:sp macro="" textlink="">
      <xdr:nvSpPr>
        <xdr:cNvPr id="516" name="【一般廃棄物処理施設】&#10;有形固定資産減価償却率最小値テキスト"/>
        <xdr:cNvSpPr txBox="1"/>
      </xdr:nvSpPr>
      <xdr:spPr>
        <a:xfrm>
          <a:off x="16357600" y="724281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17" name="直線コネクタ 516"/>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106680</xdr:rowOff>
    </xdr:from>
    <xdr:ext cx="405130" cy="259080"/>
    <xdr:sp macro="" textlink="">
      <xdr:nvSpPr>
        <xdr:cNvPr id="518" name="【一般廃棄物処理施設】&#10;有形固定資産減価償却率最大値テキスト"/>
        <xdr:cNvSpPr txBox="1"/>
      </xdr:nvSpPr>
      <xdr:spPr>
        <a:xfrm>
          <a:off x="16357600" y="542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160020</xdr:rowOff>
    </xdr:from>
    <xdr:to xmlns:xdr="http://schemas.openxmlformats.org/drawingml/2006/spreadsheetDrawing">
      <xdr:col>86</xdr:col>
      <xdr:colOff>25400</xdr:colOff>
      <xdr:row>32</xdr:row>
      <xdr:rowOff>160020</xdr:rowOff>
    </xdr:to>
    <xdr:cxnSp macro="">
      <xdr:nvCxnSpPr>
        <xdr:cNvPr id="519" name="直線コネクタ 518"/>
        <xdr:cNvCxnSpPr/>
      </xdr:nvCxnSpPr>
      <xdr:spPr>
        <a:xfrm>
          <a:off x="16230600" y="564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114935</xdr:rowOff>
    </xdr:from>
    <xdr:ext cx="405130" cy="259080"/>
    <xdr:sp macro="" textlink="">
      <xdr:nvSpPr>
        <xdr:cNvPr id="520" name="【一般廃棄物処理施設】&#10;有形固定資産減価償却率平均値テキスト"/>
        <xdr:cNvSpPr txBox="1"/>
      </xdr:nvSpPr>
      <xdr:spPr>
        <a:xfrm>
          <a:off x="16357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92075</xdr:rowOff>
    </xdr:from>
    <xdr:to xmlns:xdr="http://schemas.openxmlformats.org/drawingml/2006/spreadsheetDrawing">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67310</xdr:rowOff>
    </xdr:from>
    <xdr:to xmlns:xdr="http://schemas.openxmlformats.org/drawingml/2006/spreadsheetDrawing">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52070</xdr:rowOff>
    </xdr:from>
    <xdr:to xmlns:xdr="http://schemas.openxmlformats.org/drawingml/2006/spreadsheetDrawing">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109220</xdr:rowOff>
    </xdr:from>
    <xdr:to xmlns:xdr="http://schemas.openxmlformats.org/drawingml/2006/spreadsheetDrawing">
      <xdr:col>85</xdr:col>
      <xdr:colOff>177800</xdr:colOff>
      <xdr:row>40</xdr:row>
      <xdr:rowOff>39370</xdr:rowOff>
    </xdr:to>
    <xdr:sp macro="" textlink="">
      <xdr:nvSpPr>
        <xdr:cNvPr id="531" name="楕円 530"/>
        <xdr:cNvSpPr/>
      </xdr:nvSpPr>
      <xdr:spPr>
        <a:xfrm>
          <a:off x="16268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87630</xdr:rowOff>
    </xdr:from>
    <xdr:ext cx="405130" cy="252095"/>
    <xdr:sp macro="" textlink="">
      <xdr:nvSpPr>
        <xdr:cNvPr id="532" name="【一般廃棄物処理施設】&#10;有形固定資産減価償却率該当値テキスト"/>
        <xdr:cNvSpPr txBox="1"/>
      </xdr:nvSpPr>
      <xdr:spPr>
        <a:xfrm>
          <a:off x="16357600" y="677418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88265</xdr:rowOff>
    </xdr:from>
    <xdr:to xmlns:xdr="http://schemas.openxmlformats.org/drawingml/2006/spreadsheetDrawing">
      <xdr:col>81</xdr:col>
      <xdr:colOff>101600</xdr:colOff>
      <xdr:row>40</xdr:row>
      <xdr:rowOff>18415</xdr:rowOff>
    </xdr:to>
    <xdr:sp macro="" textlink="">
      <xdr:nvSpPr>
        <xdr:cNvPr id="533" name="楕円 532"/>
        <xdr:cNvSpPr/>
      </xdr:nvSpPr>
      <xdr:spPr>
        <a:xfrm>
          <a:off x="15430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139065</xdr:rowOff>
    </xdr:from>
    <xdr:to xmlns:xdr="http://schemas.openxmlformats.org/drawingml/2006/spreadsheetDrawing">
      <xdr:col>85</xdr:col>
      <xdr:colOff>127000</xdr:colOff>
      <xdr:row>39</xdr:row>
      <xdr:rowOff>160020</xdr:rowOff>
    </xdr:to>
    <xdr:cxnSp macro="">
      <xdr:nvCxnSpPr>
        <xdr:cNvPr id="534" name="直線コネクタ 533"/>
        <xdr:cNvCxnSpPr/>
      </xdr:nvCxnSpPr>
      <xdr:spPr>
        <a:xfrm>
          <a:off x="15481300" y="68256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126365</xdr:rowOff>
    </xdr:from>
    <xdr:to xmlns:xdr="http://schemas.openxmlformats.org/drawingml/2006/spreadsheetDrawing">
      <xdr:col>76</xdr:col>
      <xdr:colOff>165100</xdr:colOff>
      <xdr:row>39</xdr:row>
      <xdr:rowOff>56515</xdr:rowOff>
    </xdr:to>
    <xdr:sp macro="" textlink="">
      <xdr:nvSpPr>
        <xdr:cNvPr id="535" name="楕円 534"/>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6350</xdr:rowOff>
    </xdr:from>
    <xdr:to xmlns:xdr="http://schemas.openxmlformats.org/drawingml/2006/spreadsheetDrawing">
      <xdr:col>81</xdr:col>
      <xdr:colOff>50800</xdr:colOff>
      <xdr:row>39</xdr:row>
      <xdr:rowOff>139065</xdr:rowOff>
    </xdr:to>
    <xdr:cxnSp macro="">
      <xdr:nvCxnSpPr>
        <xdr:cNvPr id="536" name="直線コネクタ 535"/>
        <xdr:cNvCxnSpPr/>
      </xdr:nvCxnSpPr>
      <xdr:spPr>
        <a:xfrm>
          <a:off x="14592300" y="669290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132080</xdr:rowOff>
    </xdr:from>
    <xdr:to xmlns:xdr="http://schemas.openxmlformats.org/drawingml/2006/spreadsheetDrawing">
      <xdr:col>72</xdr:col>
      <xdr:colOff>38100</xdr:colOff>
      <xdr:row>39</xdr:row>
      <xdr:rowOff>62230</xdr:rowOff>
    </xdr:to>
    <xdr:sp macro="" textlink="">
      <xdr:nvSpPr>
        <xdr:cNvPr id="537" name="楕円 536"/>
        <xdr:cNvSpPr/>
      </xdr:nvSpPr>
      <xdr:spPr>
        <a:xfrm>
          <a:off x="1365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6350</xdr:rowOff>
    </xdr:from>
    <xdr:to xmlns:xdr="http://schemas.openxmlformats.org/drawingml/2006/spreadsheetDrawing">
      <xdr:col>76</xdr:col>
      <xdr:colOff>114300</xdr:colOff>
      <xdr:row>39</xdr:row>
      <xdr:rowOff>11430</xdr:rowOff>
    </xdr:to>
    <xdr:cxnSp macro="">
      <xdr:nvCxnSpPr>
        <xdr:cNvPr id="538" name="直線コネクタ 537"/>
        <xdr:cNvCxnSpPr/>
      </xdr:nvCxnSpPr>
      <xdr:spPr>
        <a:xfrm flipV="1">
          <a:off x="13703300" y="66929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17780</xdr:rowOff>
    </xdr:from>
    <xdr:to xmlns:xdr="http://schemas.openxmlformats.org/drawingml/2006/spreadsheetDrawing">
      <xdr:col>67</xdr:col>
      <xdr:colOff>101600</xdr:colOff>
      <xdr:row>38</xdr:row>
      <xdr:rowOff>119380</xdr:rowOff>
    </xdr:to>
    <xdr:sp macro="" textlink="">
      <xdr:nvSpPr>
        <xdr:cNvPr id="539" name="楕円 538"/>
        <xdr:cNvSpPr/>
      </xdr:nvSpPr>
      <xdr:spPr>
        <a:xfrm>
          <a:off x="12763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68580</xdr:rowOff>
    </xdr:from>
    <xdr:to xmlns:xdr="http://schemas.openxmlformats.org/drawingml/2006/spreadsheetDrawing">
      <xdr:col>71</xdr:col>
      <xdr:colOff>177800</xdr:colOff>
      <xdr:row>39</xdr:row>
      <xdr:rowOff>11430</xdr:rowOff>
    </xdr:to>
    <xdr:cxnSp macro="">
      <xdr:nvCxnSpPr>
        <xdr:cNvPr id="540" name="直線コネクタ 539"/>
        <xdr:cNvCxnSpPr/>
      </xdr:nvCxnSpPr>
      <xdr:spPr>
        <a:xfrm>
          <a:off x="12814300" y="658368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13970</xdr:rowOff>
    </xdr:from>
    <xdr:ext cx="405130" cy="259080"/>
    <xdr:sp macro="" textlink="">
      <xdr:nvSpPr>
        <xdr:cNvPr id="541" name="n_1aveValue【一般廃棄物処理施設】&#10;有形固定資産減価償却率"/>
        <xdr:cNvSpPr txBox="1"/>
      </xdr:nvSpPr>
      <xdr:spPr>
        <a:xfrm>
          <a:off x="15266035" y="618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168275</xdr:rowOff>
    </xdr:from>
    <xdr:ext cx="398145" cy="252095"/>
    <xdr:sp macro="" textlink="">
      <xdr:nvSpPr>
        <xdr:cNvPr id="542" name="n_2aveValue【一般廃棄物処理施設】&#10;有形固定資産減価償却率"/>
        <xdr:cNvSpPr txBox="1"/>
      </xdr:nvSpPr>
      <xdr:spPr>
        <a:xfrm>
          <a:off x="14389735" y="616902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170180</xdr:rowOff>
    </xdr:from>
    <xdr:ext cx="398145" cy="259080"/>
    <xdr:sp macro="" textlink="">
      <xdr:nvSpPr>
        <xdr:cNvPr id="543" name="n_3aveValue【一般廃棄物処理施設】&#10;有形固定資産減価償却率"/>
        <xdr:cNvSpPr txBox="1"/>
      </xdr:nvSpPr>
      <xdr:spPr>
        <a:xfrm>
          <a:off x="13500735" y="617093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170180</xdr:rowOff>
    </xdr:from>
    <xdr:ext cx="398145" cy="259080"/>
    <xdr:sp macro="" textlink="">
      <xdr:nvSpPr>
        <xdr:cNvPr id="544" name="n_4aveValue【一般廃棄物処理施設】&#10;有形固定資産減価償却率"/>
        <xdr:cNvSpPr txBox="1"/>
      </xdr:nvSpPr>
      <xdr:spPr>
        <a:xfrm>
          <a:off x="12611735" y="617093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9525</xdr:rowOff>
    </xdr:from>
    <xdr:ext cx="405130" cy="252095"/>
    <xdr:sp macro="" textlink="">
      <xdr:nvSpPr>
        <xdr:cNvPr id="545" name="n_1mainValue【一般廃棄物処理施設】&#10;有形固定資産減価償却率"/>
        <xdr:cNvSpPr txBox="1"/>
      </xdr:nvSpPr>
      <xdr:spPr>
        <a:xfrm>
          <a:off x="15266035" y="686752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47625</xdr:rowOff>
    </xdr:from>
    <xdr:ext cx="398145" cy="259080"/>
    <xdr:sp macro="" textlink="">
      <xdr:nvSpPr>
        <xdr:cNvPr id="546" name="n_2mainValue【一般廃棄物処理施設】&#10;有形固定資産減価償却率"/>
        <xdr:cNvSpPr txBox="1"/>
      </xdr:nvSpPr>
      <xdr:spPr>
        <a:xfrm>
          <a:off x="14389735" y="673417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53340</xdr:rowOff>
    </xdr:from>
    <xdr:ext cx="398145" cy="252095"/>
    <xdr:sp macro="" textlink="">
      <xdr:nvSpPr>
        <xdr:cNvPr id="547" name="n_3mainValue【一般廃棄物処理施設】&#10;有形固定資産減価償却率"/>
        <xdr:cNvSpPr txBox="1"/>
      </xdr:nvSpPr>
      <xdr:spPr>
        <a:xfrm>
          <a:off x="13500735" y="673989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110490</xdr:rowOff>
    </xdr:from>
    <xdr:ext cx="398145" cy="252095"/>
    <xdr:sp macro="" textlink="">
      <xdr:nvSpPr>
        <xdr:cNvPr id="548" name="n_4mainValue【一般廃棄物処理施設】&#10;有形固定資産減価償却率"/>
        <xdr:cNvSpPr txBox="1"/>
      </xdr:nvSpPr>
      <xdr:spPr>
        <a:xfrm>
          <a:off x="12611735" y="662559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2900" cy="225425"/>
    <xdr:sp macro="" textlink="">
      <xdr:nvSpPr>
        <xdr:cNvPr id="557" name="テキスト ボックス 556"/>
        <xdr:cNvSpPr txBox="1"/>
      </xdr:nvSpPr>
      <xdr:spPr>
        <a:xfrm>
          <a:off x="18249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9" name="直線コネクタ 5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1935" cy="259080"/>
    <xdr:sp macro="" textlink="">
      <xdr:nvSpPr>
        <xdr:cNvPr id="560" name="テキスト ボックス 559"/>
        <xdr:cNvSpPr txBox="1"/>
      </xdr:nvSpPr>
      <xdr:spPr>
        <a:xfrm>
          <a:off x="18039080" y="709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1" name="直線コネクタ 5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88645" cy="252095"/>
    <xdr:sp macro="" textlink="">
      <xdr:nvSpPr>
        <xdr:cNvPr id="562" name="テキスト ボックス 561"/>
        <xdr:cNvSpPr txBox="1"/>
      </xdr:nvSpPr>
      <xdr:spPr>
        <a:xfrm>
          <a:off x="17692370" y="671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3" name="直線コネクタ 5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88645" cy="259080"/>
    <xdr:sp macro="" textlink="">
      <xdr:nvSpPr>
        <xdr:cNvPr id="564" name="テキスト ボックス 563"/>
        <xdr:cNvSpPr txBox="1"/>
      </xdr:nvSpPr>
      <xdr:spPr>
        <a:xfrm>
          <a:off x="17692370" y="633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5" name="直線コネクタ 5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88645" cy="259080"/>
    <xdr:sp macro="" textlink="">
      <xdr:nvSpPr>
        <xdr:cNvPr id="566" name="テキスト ボックス 565"/>
        <xdr:cNvSpPr txBox="1"/>
      </xdr:nvSpPr>
      <xdr:spPr>
        <a:xfrm>
          <a:off x="17692370" y="595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7" name="直線コネクタ 5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88645" cy="252095"/>
    <xdr:sp macro="" textlink="">
      <xdr:nvSpPr>
        <xdr:cNvPr id="568" name="テキスト ボックス 567"/>
        <xdr:cNvSpPr txBox="1"/>
      </xdr:nvSpPr>
      <xdr:spPr>
        <a:xfrm>
          <a:off x="17692370" y="557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88645" cy="259080"/>
    <xdr:sp macro="" textlink="">
      <xdr:nvSpPr>
        <xdr:cNvPr id="570" name="テキスト ボックス 569"/>
        <xdr:cNvSpPr txBox="1"/>
      </xdr:nvSpPr>
      <xdr:spPr>
        <a:xfrm>
          <a:off x="17692370" y="519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88265</xdr:rowOff>
    </xdr:from>
    <xdr:to xmlns:xdr="http://schemas.openxmlformats.org/drawingml/2006/spreadsheetDrawing">
      <xdr:col>116</xdr:col>
      <xdr:colOff>62865</xdr:colOff>
      <xdr:row>42</xdr:row>
      <xdr:rowOff>38100</xdr:rowOff>
    </xdr:to>
    <xdr:cxnSp macro="">
      <xdr:nvCxnSpPr>
        <xdr:cNvPr id="572" name="直線コネクタ 571"/>
        <xdr:cNvCxnSpPr/>
      </xdr:nvCxnSpPr>
      <xdr:spPr>
        <a:xfrm flipV="1">
          <a:off x="22160865" y="591756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2095"/>
    <xdr:sp macro="" textlink="">
      <xdr:nvSpPr>
        <xdr:cNvPr id="573" name="【一般廃棄物処理施設】&#10;一人当たり有形固定資産（償却資産）額最小値テキスト"/>
        <xdr:cNvSpPr txBox="1"/>
      </xdr:nvSpPr>
      <xdr:spPr>
        <a:xfrm>
          <a:off x="22199600" y="724281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574" name="直線コネクタ 573"/>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34925</xdr:rowOff>
    </xdr:from>
    <xdr:ext cx="598805" cy="259080"/>
    <xdr:sp macro="" textlink="">
      <xdr:nvSpPr>
        <xdr:cNvPr id="575" name="【一般廃棄物処理施設】&#10;一人当たり有形固定資産（償却資産）額最大値テキスト"/>
        <xdr:cNvSpPr txBox="1"/>
      </xdr:nvSpPr>
      <xdr:spPr>
        <a:xfrm>
          <a:off x="22199600" y="5692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88265</xdr:rowOff>
    </xdr:from>
    <xdr:to xmlns:xdr="http://schemas.openxmlformats.org/drawingml/2006/spreadsheetDrawing">
      <xdr:col>116</xdr:col>
      <xdr:colOff>152400</xdr:colOff>
      <xdr:row>34</xdr:row>
      <xdr:rowOff>88265</xdr:rowOff>
    </xdr:to>
    <xdr:cxnSp macro="">
      <xdr:nvCxnSpPr>
        <xdr:cNvPr id="576" name="直線コネクタ 575"/>
        <xdr:cNvCxnSpPr/>
      </xdr:nvCxnSpPr>
      <xdr:spPr>
        <a:xfrm>
          <a:off x="22072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54610</xdr:rowOff>
    </xdr:from>
    <xdr:ext cx="598805" cy="252095"/>
    <xdr:sp macro="" textlink="">
      <xdr:nvSpPr>
        <xdr:cNvPr id="577" name="【一般廃棄物処理施設】&#10;一人当たり有形固定資産（償却資産）額平均値テキスト"/>
        <xdr:cNvSpPr txBox="1"/>
      </xdr:nvSpPr>
      <xdr:spPr>
        <a:xfrm>
          <a:off x="22199600" y="656971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31750</xdr:rowOff>
    </xdr:from>
    <xdr:to xmlns:xdr="http://schemas.openxmlformats.org/drawingml/2006/spreadsheetDrawing">
      <xdr:col>116</xdr:col>
      <xdr:colOff>114300</xdr:colOff>
      <xdr:row>39</xdr:row>
      <xdr:rowOff>133350</xdr:rowOff>
    </xdr:to>
    <xdr:sp macro="" textlink="">
      <xdr:nvSpPr>
        <xdr:cNvPr id="578" name="フローチャート: 判断 577"/>
        <xdr:cNvSpPr/>
      </xdr:nvSpPr>
      <xdr:spPr>
        <a:xfrm>
          <a:off x="22110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40640</xdr:rowOff>
    </xdr:from>
    <xdr:to xmlns:xdr="http://schemas.openxmlformats.org/drawingml/2006/spreadsheetDrawing">
      <xdr:col>112</xdr:col>
      <xdr:colOff>38100</xdr:colOff>
      <xdr:row>39</xdr:row>
      <xdr:rowOff>142240</xdr:rowOff>
    </xdr:to>
    <xdr:sp macro="" textlink="">
      <xdr:nvSpPr>
        <xdr:cNvPr id="579" name="フローチャート: 判断 578"/>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56515</xdr:rowOff>
    </xdr:from>
    <xdr:to xmlns:xdr="http://schemas.openxmlformats.org/drawingml/2006/spreadsheetDrawing">
      <xdr:col>107</xdr:col>
      <xdr:colOff>101600</xdr:colOff>
      <xdr:row>39</xdr:row>
      <xdr:rowOff>158115</xdr:rowOff>
    </xdr:to>
    <xdr:sp macro="" textlink="">
      <xdr:nvSpPr>
        <xdr:cNvPr id="580" name="フローチャート: 判断 579"/>
        <xdr:cNvSpPr/>
      </xdr:nvSpPr>
      <xdr:spPr>
        <a:xfrm>
          <a:off x="20383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64770</xdr:rowOff>
    </xdr:from>
    <xdr:to xmlns:xdr="http://schemas.openxmlformats.org/drawingml/2006/spreadsheetDrawing">
      <xdr:col>102</xdr:col>
      <xdr:colOff>165100</xdr:colOff>
      <xdr:row>39</xdr:row>
      <xdr:rowOff>166370</xdr:rowOff>
    </xdr:to>
    <xdr:sp macro="" textlink="">
      <xdr:nvSpPr>
        <xdr:cNvPr id="581" name="フローチャート: 判断 580"/>
        <xdr:cNvSpPr/>
      </xdr:nvSpPr>
      <xdr:spPr>
        <a:xfrm>
          <a:off x="19494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75565</xdr:rowOff>
    </xdr:from>
    <xdr:to xmlns:xdr="http://schemas.openxmlformats.org/drawingml/2006/spreadsheetDrawing">
      <xdr:col>98</xdr:col>
      <xdr:colOff>38100</xdr:colOff>
      <xdr:row>40</xdr:row>
      <xdr:rowOff>6350</xdr:rowOff>
    </xdr:to>
    <xdr:sp macro="" textlink="">
      <xdr:nvSpPr>
        <xdr:cNvPr id="582" name="フローチャート: 判断 581"/>
        <xdr:cNvSpPr/>
      </xdr:nvSpPr>
      <xdr:spPr>
        <a:xfrm>
          <a:off x="18605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95250</xdr:rowOff>
    </xdr:from>
    <xdr:to xmlns:xdr="http://schemas.openxmlformats.org/drawingml/2006/spreadsheetDrawing">
      <xdr:col>116</xdr:col>
      <xdr:colOff>114300</xdr:colOff>
      <xdr:row>40</xdr:row>
      <xdr:rowOff>25400</xdr:rowOff>
    </xdr:to>
    <xdr:sp macro="" textlink="">
      <xdr:nvSpPr>
        <xdr:cNvPr id="588" name="楕円 587"/>
        <xdr:cNvSpPr/>
      </xdr:nvSpPr>
      <xdr:spPr>
        <a:xfrm>
          <a:off x="22110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73660</xdr:rowOff>
    </xdr:from>
    <xdr:ext cx="598805" cy="259080"/>
    <xdr:sp macro="" textlink="">
      <xdr:nvSpPr>
        <xdr:cNvPr id="589" name="【一般廃棄物処理施設】&#10;一人当たり有形固定資産（償却資産）額該当値テキスト"/>
        <xdr:cNvSpPr txBox="1"/>
      </xdr:nvSpPr>
      <xdr:spPr>
        <a:xfrm>
          <a:off x="22199600" y="6760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99060</xdr:rowOff>
    </xdr:from>
    <xdr:to xmlns:xdr="http://schemas.openxmlformats.org/drawingml/2006/spreadsheetDrawing">
      <xdr:col>112</xdr:col>
      <xdr:colOff>38100</xdr:colOff>
      <xdr:row>40</xdr:row>
      <xdr:rowOff>29210</xdr:rowOff>
    </xdr:to>
    <xdr:sp macro="" textlink="">
      <xdr:nvSpPr>
        <xdr:cNvPr id="590" name="楕円 589"/>
        <xdr:cNvSpPr/>
      </xdr:nvSpPr>
      <xdr:spPr>
        <a:xfrm>
          <a:off x="21272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146050</xdr:rowOff>
    </xdr:from>
    <xdr:to xmlns:xdr="http://schemas.openxmlformats.org/drawingml/2006/spreadsheetDrawing">
      <xdr:col>116</xdr:col>
      <xdr:colOff>63500</xdr:colOff>
      <xdr:row>39</xdr:row>
      <xdr:rowOff>149860</xdr:rowOff>
    </xdr:to>
    <xdr:cxnSp macro="">
      <xdr:nvCxnSpPr>
        <xdr:cNvPr id="591" name="直線コネクタ 590"/>
        <xdr:cNvCxnSpPr/>
      </xdr:nvCxnSpPr>
      <xdr:spPr>
        <a:xfrm flipV="1">
          <a:off x="21323300" y="68326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86995</xdr:rowOff>
    </xdr:from>
    <xdr:to xmlns:xdr="http://schemas.openxmlformats.org/drawingml/2006/spreadsheetDrawing">
      <xdr:col>107</xdr:col>
      <xdr:colOff>101600</xdr:colOff>
      <xdr:row>40</xdr:row>
      <xdr:rowOff>17780</xdr:rowOff>
    </xdr:to>
    <xdr:sp macro="" textlink="">
      <xdr:nvSpPr>
        <xdr:cNvPr id="592" name="楕円 591"/>
        <xdr:cNvSpPr/>
      </xdr:nvSpPr>
      <xdr:spPr>
        <a:xfrm>
          <a:off x="203835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137795</xdr:rowOff>
    </xdr:from>
    <xdr:to xmlns:xdr="http://schemas.openxmlformats.org/drawingml/2006/spreadsheetDrawing">
      <xdr:col>111</xdr:col>
      <xdr:colOff>177800</xdr:colOff>
      <xdr:row>39</xdr:row>
      <xdr:rowOff>149860</xdr:rowOff>
    </xdr:to>
    <xdr:cxnSp macro="">
      <xdr:nvCxnSpPr>
        <xdr:cNvPr id="593" name="直線コネクタ 592"/>
        <xdr:cNvCxnSpPr/>
      </xdr:nvCxnSpPr>
      <xdr:spPr>
        <a:xfrm>
          <a:off x="20434300" y="68243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166370</xdr:rowOff>
    </xdr:from>
    <xdr:to xmlns:xdr="http://schemas.openxmlformats.org/drawingml/2006/spreadsheetDrawing">
      <xdr:col>102</xdr:col>
      <xdr:colOff>165100</xdr:colOff>
      <xdr:row>39</xdr:row>
      <xdr:rowOff>96520</xdr:rowOff>
    </xdr:to>
    <xdr:sp macro="" textlink="">
      <xdr:nvSpPr>
        <xdr:cNvPr id="594" name="楕円 593"/>
        <xdr:cNvSpPr/>
      </xdr:nvSpPr>
      <xdr:spPr>
        <a:xfrm>
          <a:off x="19494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45720</xdr:rowOff>
    </xdr:from>
    <xdr:to xmlns:xdr="http://schemas.openxmlformats.org/drawingml/2006/spreadsheetDrawing">
      <xdr:col>107</xdr:col>
      <xdr:colOff>50800</xdr:colOff>
      <xdr:row>39</xdr:row>
      <xdr:rowOff>137795</xdr:rowOff>
    </xdr:to>
    <xdr:cxnSp macro="">
      <xdr:nvCxnSpPr>
        <xdr:cNvPr id="595" name="直線コネクタ 594"/>
        <xdr:cNvCxnSpPr/>
      </xdr:nvCxnSpPr>
      <xdr:spPr>
        <a:xfrm>
          <a:off x="19545300" y="673227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87630</xdr:rowOff>
    </xdr:from>
    <xdr:to xmlns:xdr="http://schemas.openxmlformats.org/drawingml/2006/spreadsheetDrawing">
      <xdr:col>98</xdr:col>
      <xdr:colOff>38100</xdr:colOff>
      <xdr:row>39</xdr:row>
      <xdr:rowOff>17780</xdr:rowOff>
    </xdr:to>
    <xdr:sp macro="" textlink="">
      <xdr:nvSpPr>
        <xdr:cNvPr id="596" name="楕円 595"/>
        <xdr:cNvSpPr/>
      </xdr:nvSpPr>
      <xdr:spPr>
        <a:xfrm>
          <a:off x="18605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138430</xdr:rowOff>
    </xdr:from>
    <xdr:to xmlns:xdr="http://schemas.openxmlformats.org/drawingml/2006/spreadsheetDrawing">
      <xdr:col>102</xdr:col>
      <xdr:colOff>114300</xdr:colOff>
      <xdr:row>39</xdr:row>
      <xdr:rowOff>45720</xdr:rowOff>
    </xdr:to>
    <xdr:cxnSp macro="">
      <xdr:nvCxnSpPr>
        <xdr:cNvPr id="597" name="直線コネクタ 596"/>
        <xdr:cNvCxnSpPr/>
      </xdr:nvCxnSpPr>
      <xdr:spPr>
        <a:xfrm>
          <a:off x="18656300" y="665353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158750</xdr:rowOff>
    </xdr:from>
    <xdr:ext cx="591820" cy="259080"/>
    <xdr:sp macro="" textlink="">
      <xdr:nvSpPr>
        <xdr:cNvPr id="598" name="n_1aveValue【一般廃棄物処理施設】&#10;一人当たり有形固定資産（償却資産）額"/>
        <xdr:cNvSpPr txBox="1"/>
      </xdr:nvSpPr>
      <xdr:spPr>
        <a:xfrm>
          <a:off x="21010880" y="65024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3175</xdr:rowOff>
    </xdr:from>
    <xdr:ext cx="591820" cy="259080"/>
    <xdr:sp macro="" textlink="">
      <xdr:nvSpPr>
        <xdr:cNvPr id="599" name="n_2aveValue【一般廃棄物処理施設】&#10;一人当たり有形固定資産（償却資産）額"/>
        <xdr:cNvSpPr txBox="1"/>
      </xdr:nvSpPr>
      <xdr:spPr>
        <a:xfrm>
          <a:off x="20134580" y="65182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157480</xdr:rowOff>
    </xdr:from>
    <xdr:ext cx="591820" cy="252095"/>
    <xdr:sp macro="" textlink="">
      <xdr:nvSpPr>
        <xdr:cNvPr id="600" name="n_3aveValue【一般廃棄物処理施設】&#10;一人当たり有形固定資産（償却資産）額"/>
        <xdr:cNvSpPr txBox="1"/>
      </xdr:nvSpPr>
      <xdr:spPr>
        <a:xfrm>
          <a:off x="19245580" y="684403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168275</xdr:rowOff>
    </xdr:from>
    <xdr:ext cx="591820" cy="252095"/>
    <xdr:sp macro="" textlink="">
      <xdr:nvSpPr>
        <xdr:cNvPr id="601" name="n_4aveValue【一般廃棄物処理施設】&#10;一人当たり有形固定資産（償却資産）額"/>
        <xdr:cNvSpPr txBox="1"/>
      </xdr:nvSpPr>
      <xdr:spPr>
        <a:xfrm>
          <a:off x="18356580" y="685482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40</xdr:row>
      <xdr:rowOff>20320</xdr:rowOff>
    </xdr:from>
    <xdr:ext cx="591820" cy="252095"/>
    <xdr:sp macro="" textlink="">
      <xdr:nvSpPr>
        <xdr:cNvPr id="602" name="n_1mainValue【一般廃棄物処理施設】&#10;一人当たり有形固定資産（償却資産）額"/>
        <xdr:cNvSpPr txBox="1"/>
      </xdr:nvSpPr>
      <xdr:spPr>
        <a:xfrm>
          <a:off x="21010880" y="68783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8255</xdr:rowOff>
    </xdr:from>
    <xdr:ext cx="591820" cy="252095"/>
    <xdr:sp macro="" textlink="">
      <xdr:nvSpPr>
        <xdr:cNvPr id="603" name="n_2mainValue【一般廃棄物処理施設】&#10;一人当たり有形固定資産（償却資産）額"/>
        <xdr:cNvSpPr txBox="1"/>
      </xdr:nvSpPr>
      <xdr:spPr>
        <a:xfrm>
          <a:off x="20134580" y="686625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113030</xdr:rowOff>
    </xdr:from>
    <xdr:ext cx="591820" cy="259080"/>
    <xdr:sp macro="" textlink="">
      <xdr:nvSpPr>
        <xdr:cNvPr id="604" name="n_3mainValue【一般廃棄物処理施設】&#10;一人当たり有形固定資産（償却資産）額"/>
        <xdr:cNvSpPr txBox="1"/>
      </xdr:nvSpPr>
      <xdr:spPr>
        <a:xfrm>
          <a:off x="19245580" y="64566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34290</xdr:rowOff>
    </xdr:from>
    <xdr:ext cx="591820" cy="259080"/>
    <xdr:sp macro="" textlink="">
      <xdr:nvSpPr>
        <xdr:cNvPr id="605" name="n_4mainValue【一般廃棄物処理施設】&#10;一人当たり有形固定資産（償却資産）額"/>
        <xdr:cNvSpPr txBox="1"/>
      </xdr:nvSpPr>
      <xdr:spPr>
        <a:xfrm>
          <a:off x="18356580" y="63779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14" name="正方形/長方形 6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15" name="正方形/長方形 61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16" name="正方形/長方形 61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17" name="正方形/長方形 61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18" name="正方形/長方形 61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19" name="正方形/長方形 61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20" name="正方形/長方形 61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21" name="正方形/長方形 6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1465" cy="218440"/>
    <xdr:sp macro="" textlink="">
      <xdr:nvSpPr>
        <xdr:cNvPr id="630" name="テキスト ボックス 629"/>
        <xdr:cNvSpPr txBox="1"/>
      </xdr:nvSpPr>
      <xdr:spPr>
        <a:xfrm>
          <a:off x="12407900" y="12763500"/>
          <a:ext cx="2914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1" name="直線コネクタ 6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0375" cy="259080"/>
    <xdr:sp macro="" textlink="">
      <xdr:nvSpPr>
        <xdr:cNvPr id="632" name="テキスト ボックス 631"/>
        <xdr:cNvSpPr txBox="1"/>
      </xdr:nvSpPr>
      <xdr:spPr>
        <a:xfrm>
          <a:off x="11978640" y="1509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3" name="直線コネクタ 63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0375" cy="252095"/>
    <xdr:sp macro="" textlink="">
      <xdr:nvSpPr>
        <xdr:cNvPr id="634" name="テキスト ボックス 633"/>
        <xdr:cNvSpPr txBox="1"/>
      </xdr:nvSpPr>
      <xdr:spPr>
        <a:xfrm>
          <a:off x="11978640" y="1471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5" name="直線コネクタ 63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6" name="テキスト ボックス 63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7" name="直線コネクタ 63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38" name="テキスト ボックス 63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39" name="直線コネクタ 63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2095"/>
    <xdr:sp macro="" textlink="">
      <xdr:nvSpPr>
        <xdr:cNvPr id="640" name="テキスト ボックス 639"/>
        <xdr:cNvSpPr txBox="1"/>
      </xdr:nvSpPr>
      <xdr:spPr>
        <a:xfrm>
          <a:off x="12042775" y="13573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1" name="直線コネクタ 64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42" name="テキスト ボックス 64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3" name="直線コネクタ 6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2105" cy="259080"/>
    <xdr:sp macro="" textlink="">
      <xdr:nvSpPr>
        <xdr:cNvPr id="644" name="テキスト ボックス 643"/>
        <xdr:cNvSpPr txBox="1"/>
      </xdr:nvSpPr>
      <xdr:spPr>
        <a:xfrm>
          <a:off x="12106910" y="1281176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45720</xdr:rowOff>
    </xdr:from>
    <xdr:to xmlns:xdr="http://schemas.openxmlformats.org/drawingml/2006/spreadsheetDrawing">
      <xdr:col>85</xdr:col>
      <xdr:colOff>126365</xdr:colOff>
      <xdr:row>86</xdr:row>
      <xdr:rowOff>114300</xdr:rowOff>
    </xdr:to>
    <xdr:cxnSp macro="">
      <xdr:nvCxnSpPr>
        <xdr:cNvPr id="646" name="直線コネクタ 645"/>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47"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48" name="直線コネクタ 647"/>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163830</xdr:rowOff>
    </xdr:from>
    <xdr:ext cx="405130" cy="259080"/>
    <xdr:sp macro="" textlink="">
      <xdr:nvSpPr>
        <xdr:cNvPr id="649" name="【消防施設】&#10;有形固定資産減価償却率最大値テキスト"/>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45720</xdr:rowOff>
    </xdr:from>
    <xdr:to xmlns:xdr="http://schemas.openxmlformats.org/drawingml/2006/spreadsheetDrawing">
      <xdr:col>86</xdr:col>
      <xdr:colOff>25400</xdr:colOff>
      <xdr:row>77</xdr:row>
      <xdr:rowOff>45720</xdr:rowOff>
    </xdr:to>
    <xdr:cxnSp macro="">
      <xdr:nvCxnSpPr>
        <xdr:cNvPr id="650" name="直線コネクタ 649"/>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17780</xdr:rowOff>
    </xdr:from>
    <xdr:ext cx="405130" cy="252095"/>
    <xdr:sp macro="" textlink="">
      <xdr:nvSpPr>
        <xdr:cNvPr id="651" name="【消防施設】&#10;有形固定資産減価償却率平均値テキスト"/>
        <xdr:cNvSpPr txBox="1"/>
      </xdr:nvSpPr>
      <xdr:spPr>
        <a:xfrm>
          <a:off x="16357600" y="14076680"/>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38735</xdr:rowOff>
    </xdr:from>
    <xdr:to xmlns:xdr="http://schemas.openxmlformats.org/drawingml/2006/spreadsheetDrawing">
      <xdr:col>85</xdr:col>
      <xdr:colOff>177800</xdr:colOff>
      <xdr:row>82</xdr:row>
      <xdr:rowOff>140335</xdr:rowOff>
    </xdr:to>
    <xdr:sp macro="" textlink="">
      <xdr:nvSpPr>
        <xdr:cNvPr id="652" name="フローチャート: 判断 651"/>
        <xdr:cNvSpPr/>
      </xdr:nvSpPr>
      <xdr:spPr>
        <a:xfrm>
          <a:off x="16268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13970</xdr:rowOff>
    </xdr:from>
    <xdr:to xmlns:xdr="http://schemas.openxmlformats.org/drawingml/2006/spreadsheetDrawing">
      <xdr:col>81</xdr:col>
      <xdr:colOff>101600</xdr:colOff>
      <xdr:row>82</xdr:row>
      <xdr:rowOff>115570</xdr:rowOff>
    </xdr:to>
    <xdr:sp macro="" textlink="">
      <xdr:nvSpPr>
        <xdr:cNvPr id="653" name="フローチャート: 判断 652"/>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168275</xdr:rowOff>
    </xdr:from>
    <xdr:to xmlns:xdr="http://schemas.openxmlformats.org/drawingml/2006/spreadsheetDrawing">
      <xdr:col>76</xdr:col>
      <xdr:colOff>165100</xdr:colOff>
      <xdr:row>82</xdr:row>
      <xdr:rowOff>98425</xdr:rowOff>
    </xdr:to>
    <xdr:sp macro="" textlink="">
      <xdr:nvSpPr>
        <xdr:cNvPr id="654" name="フローチャート: 判断 653"/>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102235</xdr:rowOff>
    </xdr:to>
    <xdr:sp macro="" textlink="">
      <xdr:nvSpPr>
        <xdr:cNvPr id="655" name="フローチャート: 判断 654"/>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17780</xdr:rowOff>
    </xdr:from>
    <xdr:to xmlns:xdr="http://schemas.openxmlformats.org/drawingml/2006/spreadsheetDrawing">
      <xdr:col>67</xdr:col>
      <xdr:colOff>101600</xdr:colOff>
      <xdr:row>82</xdr:row>
      <xdr:rowOff>119380</xdr:rowOff>
    </xdr:to>
    <xdr:sp macro="" textlink="">
      <xdr:nvSpPr>
        <xdr:cNvPr id="656" name="フローチャート: 判断 655"/>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7" name="テキスト ボックス 6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8" name="テキスト ボックス 6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9" name="テキスト ボックス 6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0" name="テキスト ボックス 6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1" name="テキスト ボックス 6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126365</xdr:rowOff>
    </xdr:from>
    <xdr:to xmlns:xdr="http://schemas.openxmlformats.org/drawingml/2006/spreadsheetDrawing">
      <xdr:col>85</xdr:col>
      <xdr:colOff>177800</xdr:colOff>
      <xdr:row>82</xdr:row>
      <xdr:rowOff>56515</xdr:rowOff>
    </xdr:to>
    <xdr:sp macro="" textlink="">
      <xdr:nvSpPr>
        <xdr:cNvPr id="662" name="楕円 661"/>
        <xdr:cNvSpPr/>
      </xdr:nvSpPr>
      <xdr:spPr>
        <a:xfrm>
          <a:off x="162687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149225</xdr:rowOff>
    </xdr:from>
    <xdr:ext cx="405130" cy="259080"/>
    <xdr:sp macro="" textlink="">
      <xdr:nvSpPr>
        <xdr:cNvPr id="663" name="【消防施設】&#10;有形固定資産減価償却率該当値テキスト"/>
        <xdr:cNvSpPr txBox="1"/>
      </xdr:nvSpPr>
      <xdr:spPr>
        <a:xfrm>
          <a:off x="16357600" y="13865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84455</xdr:rowOff>
    </xdr:from>
    <xdr:to xmlns:xdr="http://schemas.openxmlformats.org/drawingml/2006/spreadsheetDrawing">
      <xdr:col>81</xdr:col>
      <xdr:colOff>101600</xdr:colOff>
      <xdr:row>82</xdr:row>
      <xdr:rowOff>14605</xdr:rowOff>
    </xdr:to>
    <xdr:sp macro="" textlink="">
      <xdr:nvSpPr>
        <xdr:cNvPr id="664" name="楕円 663"/>
        <xdr:cNvSpPr/>
      </xdr:nvSpPr>
      <xdr:spPr>
        <a:xfrm>
          <a:off x="15430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135255</xdr:rowOff>
    </xdr:from>
    <xdr:to xmlns:xdr="http://schemas.openxmlformats.org/drawingml/2006/spreadsheetDrawing">
      <xdr:col>85</xdr:col>
      <xdr:colOff>127000</xdr:colOff>
      <xdr:row>82</xdr:row>
      <xdr:rowOff>6350</xdr:rowOff>
    </xdr:to>
    <xdr:cxnSp macro="">
      <xdr:nvCxnSpPr>
        <xdr:cNvPr id="665" name="直線コネクタ 664"/>
        <xdr:cNvCxnSpPr/>
      </xdr:nvCxnSpPr>
      <xdr:spPr>
        <a:xfrm>
          <a:off x="15481300" y="140227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48260</xdr:rowOff>
    </xdr:from>
    <xdr:to xmlns:xdr="http://schemas.openxmlformats.org/drawingml/2006/spreadsheetDrawing">
      <xdr:col>76</xdr:col>
      <xdr:colOff>165100</xdr:colOff>
      <xdr:row>81</xdr:row>
      <xdr:rowOff>149860</xdr:rowOff>
    </xdr:to>
    <xdr:sp macro="" textlink="">
      <xdr:nvSpPr>
        <xdr:cNvPr id="666" name="楕円 665"/>
        <xdr:cNvSpPr/>
      </xdr:nvSpPr>
      <xdr:spPr>
        <a:xfrm>
          <a:off x="14541500" y="139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99060</xdr:rowOff>
    </xdr:from>
    <xdr:to xmlns:xdr="http://schemas.openxmlformats.org/drawingml/2006/spreadsheetDrawing">
      <xdr:col>81</xdr:col>
      <xdr:colOff>50800</xdr:colOff>
      <xdr:row>81</xdr:row>
      <xdr:rowOff>135255</xdr:rowOff>
    </xdr:to>
    <xdr:cxnSp macro="">
      <xdr:nvCxnSpPr>
        <xdr:cNvPr id="667" name="直線コネクタ 666"/>
        <xdr:cNvCxnSpPr/>
      </xdr:nvCxnSpPr>
      <xdr:spPr>
        <a:xfrm>
          <a:off x="14592300" y="139865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111125</xdr:rowOff>
    </xdr:from>
    <xdr:to xmlns:xdr="http://schemas.openxmlformats.org/drawingml/2006/spreadsheetDrawing">
      <xdr:col>72</xdr:col>
      <xdr:colOff>38100</xdr:colOff>
      <xdr:row>78</xdr:row>
      <xdr:rowOff>41275</xdr:rowOff>
    </xdr:to>
    <xdr:sp macro="" textlink="">
      <xdr:nvSpPr>
        <xdr:cNvPr id="668" name="楕円 667"/>
        <xdr:cNvSpPr/>
      </xdr:nvSpPr>
      <xdr:spPr>
        <a:xfrm>
          <a:off x="13652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77</xdr:row>
      <xdr:rowOff>161925</xdr:rowOff>
    </xdr:from>
    <xdr:to xmlns:xdr="http://schemas.openxmlformats.org/drawingml/2006/spreadsheetDrawing">
      <xdr:col>76</xdr:col>
      <xdr:colOff>114300</xdr:colOff>
      <xdr:row>81</xdr:row>
      <xdr:rowOff>99060</xdr:rowOff>
    </xdr:to>
    <xdr:cxnSp macro="">
      <xdr:nvCxnSpPr>
        <xdr:cNvPr id="669" name="直線コネクタ 668"/>
        <xdr:cNvCxnSpPr/>
      </xdr:nvCxnSpPr>
      <xdr:spPr>
        <a:xfrm>
          <a:off x="13703300" y="13363575"/>
          <a:ext cx="889000" cy="622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77</xdr:row>
      <xdr:rowOff>84455</xdr:rowOff>
    </xdr:from>
    <xdr:to xmlns:xdr="http://schemas.openxmlformats.org/drawingml/2006/spreadsheetDrawing">
      <xdr:col>67</xdr:col>
      <xdr:colOff>101600</xdr:colOff>
      <xdr:row>78</xdr:row>
      <xdr:rowOff>14605</xdr:rowOff>
    </xdr:to>
    <xdr:sp macro="" textlink="">
      <xdr:nvSpPr>
        <xdr:cNvPr id="670" name="楕円 669"/>
        <xdr:cNvSpPr/>
      </xdr:nvSpPr>
      <xdr:spPr>
        <a:xfrm>
          <a:off x="12763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77</xdr:row>
      <xdr:rowOff>135255</xdr:rowOff>
    </xdr:from>
    <xdr:to xmlns:xdr="http://schemas.openxmlformats.org/drawingml/2006/spreadsheetDrawing">
      <xdr:col>71</xdr:col>
      <xdr:colOff>177800</xdr:colOff>
      <xdr:row>77</xdr:row>
      <xdr:rowOff>161925</xdr:rowOff>
    </xdr:to>
    <xdr:cxnSp macro="">
      <xdr:nvCxnSpPr>
        <xdr:cNvPr id="671" name="直線コネクタ 670"/>
        <xdr:cNvCxnSpPr/>
      </xdr:nvCxnSpPr>
      <xdr:spPr>
        <a:xfrm>
          <a:off x="12814300" y="133369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106680</xdr:rowOff>
    </xdr:from>
    <xdr:ext cx="405130" cy="259080"/>
    <xdr:sp macro="" textlink="">
      <xdr:nvSpPr>
        <xdr:cNvPr id="672" name="n_1aveValue【消防施設】&#10;有形固定資産減価償却率"/>
        <xdr:cNvSpPr txBox="1"/>
      </xdr:nvSpPr>
      <xdr:spPr>
        <a:xfrm>
          <a:off x="15266035" y="1416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89535</xdr:rowOff>
    </xdr:from>
    <xdr:ext cx="398145" cy="252095"/>
    <xdr:sp macro="" textlink="">
      <xdr:nvSpPr>
        <xdr:cNvPr id="673" name="n_2aveValue【消防施設】&#10;有形固定資産減価償却率"/>
        <xdr:cNvSpPr txBox="1"/>
      </xdr:nvSpPr>
      <xdr:spPr>
        <a:xfrm>
          <a:off x="14389735" y="1414843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93345</xdr:rowOff>
    </xdr:from>
    <xdr:ext cx="398145" cy="259080"/>
    <xdr:sp macro="" textlink="">
      <xdr:nvSpPr>
        <xdr:cNvPr id="674" name="n_3aveValue【消防施設】&#10;有形固定資産減価償却率"/>
        <xdr:cNvSpPr txBox="1"/>
      </xdr:nvSpPr>
      <xdr:spPr>
        <a:xfrm>
          <a:off x="13500735" y="1415224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110490</xdr:rowOff>
    </xdr:from>
    <xdr:ext cx="398145" cy="252095"/>
    <xdr:sp macro="" textlink="">
      <xdr:nvSpPr>
        <xdr:cNvPr id="675" name="n_4aveValue【消防施設】&#10;有形固定資産減価償却率"/>
        <xdr:cNvSpPr txBox="1"/>
      </xdr:nvSpPr>
      <xdr:spPr>
        <a:xfrm>
          <a:off x="12611735" y="1416939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31115</xdr:rowOff>
    </xdr:from>
    <xdr:ext cx="405130" cy="252095"/>
    <xdr:sp macro="" textlink="">
      <xdr:nvSpPr>
        <xdr:cNvPr id="676" name="n_1mainValue【消防施設】&#10;有形固定資産減価償却率"/>
        <xdr:cNvSpPr txBox="1"/>
      </xdr:nvSpPr>
      <xdr:spPr>
        <a:xfrm>
          <a:off x="15266035" y="1374711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166370</xdr:rowOff>
    </xdr:from>
    <xdr:ext cx="398145" cy="252095"/>
    <xdr:sp macro="" textlink="">
      <xdr:nvSpPr>
        <xdr:cNvPr id="677" name="n_2mainValue【消防施設】&#10;有形固定資産減価償却率"/>
        <xdr:cNvSpPr txBox="1"/>
      </xdr:nvSpPr>
      <xdr:spPr>
        <a:xfrm>
          <a:off x="14389735" y="1371092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76</xdr:row>
      <xdr:rowOff>57785</xdr:rowOff>
    </xdr:from>
    <xdr:ext cx="398145" cy="259080"/>
    <xdr:sp macro="" textlink="">
      <xdr:nvSpPr>
        <xdr:cNvPr id="678" name="n_3mainValue【消防施設】&#10;有形固定資産減価償却率"/>
        <xdr:cNvSpPr txBox="1"/>
      </xdr:nvSpPr>
      <xdr:spPr>
        <a:xfrm>
          <a:off x="13500735" y="1308798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76</xdr:row>
      <xdr:rowOff>31115</xdr:rowOff>
    </xdr:from>
    <xdr:ext cx="398145" cy="252095"/>
    <xdr:sp macro="" textlink="">
      <xdr:nvSpPr>
        <xdr:cNvPr id="679" name="n_4mainValue【消防施設】&#10;有形固定資産減価償却率"/>
        <xdr:cNvSpPr txBox="1"/>
      </xdr:nvSpPr>
      <xdr:spPr>
        <a:xfrm>
          <a:off x="12611735" y="1306131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2900" cy="218440"/>
    <xdr:sp macro="" textlink="">
      <xdr:nvSpPr>
        <xdr:cNvPr id="688" name="テキスト ボックス 687"/>
        <xdr:cNvSpPr txBox="1"/>
      </xdr:nvSpPr>
      <xdr:spPr>
        <a:xfrm>
          <a:off x="18249900" y="1276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9" name="直線コネクタ 6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90" name="直線コネクタ 68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0375" cy="259080"/>
    <xdr:sp macro="" textlink="">
      <xdr:nvSpPr>
        <xdr:cNvPr id="691" name="テキスト ボックス 690"/>
        <xdr:cNvSpPr txBox="1"/>
      </xdr:nvSpPr>
      <xdr:spPr>
        <a:xfrm>
          <a:off x="17820640" y="147713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2" name="直線コネクタ 69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0375" cy="252095"/>
    <xdr:sp macro="" textlink="">
      <xdr:nvSpPr>
        <xdr:cNvPr id="693" name="テキスト ボックス 692"/>
        <xdr:cNvSpPr txBox="1"/>
      </xdr:nvSpPr>
      <xdr:spPr>
        <a:xfrm>
          <a:off x="17820640" y="14444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4" name="直線コネクタ 69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0375" cy="259080"/>
    <xdr:sp macro="" textlink="">
      <xdr:nvSpPr>
        <xdr:cNvPr id="695" name="テキスト ボックス 694"/>
        <xdr:cNvSpPr txBox="1"/>
      </xdr:nvSpPr>
      <xdr:spPr>
        <a:xfrm>
          <a:off x="17820640" y="14117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96" name="直線コネクタ 69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0375" cy="252095"/>
    <xdr:sp macro="" textlink="">
      <xdr:nvSpPr>
        <xdr:cNvPr id="697" name="テキスト ボックス 696"/>
        <xdr:cNvSpPr txBox="1"/>
      </xdr:nvSpPr>
      <xdr:spPr>
        <a:xfrm>
          <a:off x="17820640" y="1379156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98" name="直線コネクタ 69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0375" cy="259080"/>
    <xdr:sp macro="" textlink="">
      <xdr:nvSpPr>
        <xdr:cNvPr id="699" name="テキスト ボックス 698"/>
        <xdr:cNvSpPr txBox="1"/>
      </xdr:nvSpPr>
      <xdr:spPr>
        <a:xfrm>
          <a:off x="17820640" y="134651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00" name="直線コネクタ 69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0375" cy="259080"/>
    <xdr:sp macro="" textlink="">
      <xdr:nvSpPr>
        <xdr:cNvPr id="701" name="テキスト ボックス 700"/>
        <xdr:cNvSpPr txBox="1"/>
      </xdr:nvSpPr>
      <xdr:spPr>
        <a:xfrm>
          <a:off x="17820640" y="13138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0375" cy="259080"/>
    <xdr:sp macro="" textlink="">
      <xdr:nvSpPr>
        <xdr:cNvPr id="703" name="テキスト ボックス 702"/>
        <xdr:cNvSpPr txBox="1"/>
      </xdr:nvSpPr>
      <xdr:spPr>
        <a:xfrm>
          <a:off x="17820640" y="1281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90170</xdr:rowOff>
    </xdr:from>
    <xdr:to xmlns:xdr="http://schemas.openxmlformats.org/drawingml/2006/spreadsheetDrawing">
      <xdr:col>116</xdr:col>
      <xdr:colOff>62865</xdr:colOff>
      <xdr:row>86</xdr:row>
      <xdr:rowOff>126365</xdr:rowOff>
    </xdr:to>
    <xdr:cxnSp macro="">
      <xdr:nvCxnSpPr>
        <xdr:cNvPr id="705" name="直線コネクタ 704"/>
        <xdr:cNvCxnSpPr/>
      </xdr:nvCxnSpPr>
      <xdr:spPr>
        <a:xfrm flipV="1">
          <a:off x="22160865" y="1329182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130175</xdr:rowOff>
    </xdr:from>
    <xdr:ext cx="469900" cy="259080"/>
    <xdr:sp macro="" textlink="">
      <xdr:nvSpPr>
        <xdr:cNvPr id="706" name="【消防施設】&#10;一人当たり面積最小値テキスト"/>
        <xdr:cNvSpPr txBox="1"/>
      </xdr:nvSpPr>
      <xdr:spPr>
        <a:xfrm>
          <a:off x="22199600" y="1487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126365</xdr:rowOff>
    </xdr:from>
    <xdr:to xmlns:xdr="http://schemas.openxmlformats.org/drawingml/2006/spreadsheetDrawing">
      <xdr:col>116</xdr:col>
      <xdr:colOff>152400</xdr:colOff>
      <xdr:row>86</xdr:row>
      <xdr:rowOff>126365</xdr:rowOff>
    </xdr:to>
    <xdr:cxnSp macro="">
      <xdr:nvCxnSpPr>
        <xdr:cNvPr id="707" name="直線コネクタ 706"/>
        <xdr:cNvCxnSpPr/>
      </xdr:nvCxnSpPr>
      <xdr:spPr>
        <a:xfrm>
          <a:off x="22072600" y="1487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36830</xdr:rowOff>
    </xdr:from>
    <xdr:ext cx="469900" cy="259080"/>
    <xdr:sp macro="" textlink="">
      <xdr:nvSpPr>
        <xdr:cNvPr id="708" name="【消防施設】&#10;一人当たり面積最大値テキスト"/>
        <xdr:cNvSpPr txBox="1"/>
      </xdr:nvSpPr>
      <xdr:spPr>
        <a:xfrm>
          <a:off x="22199600" y="1306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90170</xdr:rowOff>
    </xdr:from>
    <xdr:to xmlns:xdr="http://schemas.openxmlformats.org/drawingml/2006/spreadsheetDrawing">
      <xdr:col>116</xdr:col>
      <xdr:colOff>152400</xdr:colOff>
      <xdr:row>77</xdr:row>
      <xdr:rowOff>90170</xdr:rowOff>
    </xdr:to>
    <xdr:cxnSp macro="">
      <xdr:nvCxnSpPr>
        <xdr:cNvPr id="709" name="直線コネクタ 708"/>
        <xdr:cNvCxnSpPr/>
      </xdr:nvCxnSpPr>
      <xdr:spPr>
        <a:xfrm>
          <a:off x="22072600" y="1329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44450</xdr:rowOff>
    </xdr:from>
    <xdr:ext cx="469900" cy="259080"/>
    <xdr:sp macro="" textlink="">
      <xdr:nvSpPr>
        <xdr:cNvPr id="710" name="【消防施設】&#10;一人当たり面積平均値テキスト"/>
        <xdr:cNvSpPr txBox="1"/>
      </xdr:nvSpPr>
      <xdr:spPr>
        <a:xfrm>
          <a:off x="22199600" y="14446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21590</xdr:rowOff>
    </xdr:from>
    <xdr:to xmlns:xdr="http://schemas.openxmlformats.org/drawingml/2006/spreadsheetDrawing">
      <xdr:col>116</xdr:col>
      <xdr:colOff>114300</xdr:colOff>
      <xdr:row>85</xdr:row>
      <xdr:rowOff>123190</xdr:rowOff>
    </xdr:to>
    <xdr:sp macro="" textlink="">
      <xdr:nvSpPr>
        <xdr:cNvPr id="711" name="フローチャート: 判断 710"/>
        <xdr:cNvSpPr/>
      </xdr:nvSpPr>
      <xdr:spPr>
        <a:xfrm>
          <a:off x="22110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29845</xdr:rowOff>
    </xdr:from>
    <xdr:to xmlns:xdr="http://schemas.openxmlformats.org/drawingml/2006/spreadsheetDrawing">
      <xdr:col>112</xdr:col>
      <xdr:colOff>38100</xdr:colOff>
      <xdr:row>85</xdr:row>
      <xdr:rowOff>132080</xdr:rowOff>
    </xdr:to>
    <xdr:sp macro="" textlink="">
      <xdr:nvSpPr>
        <xdr:cNvPr id="712" name="フローチャート: 判断 711"/>
        <xdr:cNvSpPr/>
      </xdr:nvSpPr>
      <xdr:spPr>
        <a:xfrm>
          <a:off x="21272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29845</xdr:rowOff>
    </xdr:from>
    <xdr:to xmlns:xdr="http://schemas.openxmlformats.org/drawingml/2006/spreadsheetDrawing">
      <xdr:col>107</xdr:col>
      <xdr:colOff>101600</xdr:colOff>
      <xdr:row>85</xdr:row>
      <xdr:rowOff>132080</xdr:rowOff>
    </xdr:to>
    <xdr:sp macro="" textlink="">
      <xdr:nvSpPr>
        <xdr:cNvPr id="713" name="フローチャート: 判断 712"/>
        <xdr:cNvSpPr/>
      </xdr:nvSpPr>
      <xdr:spPr>
        <a:xfrm>
          <a:off x="20383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55880</xdr:rowOff>
    </xdr:from>
    <xdr:to xmlns:xdr="http://schemas.openxmlformats.org/drawingml/2006/spreadsheetDrawing">
      <xdr:col>102</xdr:col>
      <xdr:colOff>165100</xdr:colOff>
      <xdr:row>85</xdr:row>
      <xdr:rowOff>157480</xdr:rowOff>
    </xdr:to>
    <xdr:sp macro="" textlink="">
      <xdr:nvSpPr>
        <xdr:cNvPr id="714" name="フローチャート: 判断 713"/>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67310</xdr:rowOff>
    </xdr:from>
    <xdr:to xmlns:xdr="http://schemas.openxmlformats.org/drawingml/2006/spreadsheetDrawing">
      <xdr:col>98</xdr:col>
      <xdr:colOff>38100</xdr:colOff>
      <xdr:row>85</xdr:row>
      <xdr:rowOff>168910</xdr:rowOff>
    </xdr:to>
    <xdr:sp macro="" textlink="">
      <xdr:nvSpPr>
        <xdr:cNvPr id="715" name="フローチャート: 判断 714"/>
        <xdr:cNvSpPr/>
      </xdr:nvSpPr>
      <xdr:spPr>
        <a:xfrm>
          <a:off x="18605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158750</xdr:rowOff>
    </xdr:from>
    <xdr:to xmlns:xdr="http://schemas.openxmlformats.org/drawingml/2006/spreadsheetDrawing">
      <xdr:col>116</xdr:col>
      <xdr:colOff>114300</xdr:colOff>
      <xdr:row>86</xdr:row>
      <xdr:rowOff>88900</xdr:rowOff>
    </xdr:to>
    <xdr:sp macro="" textlink="">
      <xdr:nvSpPr>
        <xdr:cNvPr id="721" name="楕円 720"/>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73660</xdr:rowOff>
    </xdr:from>
    <xdr:ext cx="469900" cy="259080"/>
    <xdr:sp macro="" textlink="">
      <xdr:nvSpPr>
        <xdr:cNvPr id="722" name="【消防施設】&#10;一人当たり面積該当値テキスト"/>
        <xdr:cNvSpPr txBox="1"/>
      </xdr:nvSpPr>
      <xdr:spPr>
        <a:xfrm>
          <a:off x="22199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161925</xdr:rowOff>
    </xdr:from>
    <xdr:to xmlns:xdr="http://schemas.openxmlformats.org/drawingml/2006/spreadsheetDrawing">
      <xdr:col>112</xdr:col>
      <xdr:colOff>38100</xdr:colOff>
      <xdr:row>86</xdr:row>
      <xdr:rowOff>92075</xdr:rowOff>
    </xdr:to>
    <xdr:sp macro="" textlink="">
      <xdr:nvSpPr>
        <xdr:cNvPr id="723" name="楕円 722"/>
        <xdr:cNvSpPr/>
      </xdr:nvSpPr>
      <xdr:spPr>
        <a:xfrm>
          <a:off x="212725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38100</xdr:rowOff>
    </xdr:from>
    <xdr:to xmlns:xdr="http://schemas.openxmlformats.org/drawingml/2006/spreadsheetDrawing">
      <xdr:col>116</xdr:col>
      <xdr:colOff>63500</xdr:colOff>
      <xdr:row>86</xdr:row>
      <xdr:rowOff>41275</xdr:rowOff>
    </xdr:to>
    <xdr:cxnSp macro="">
      <xdr:nvCxnSpPr>
        <xdr:cNvPr id="724" name="直線コネクタ 723"/>
        <xdr:cNvCxnSpPr/>
      </xdr:nvCxnSpPr>
      <xdr:spPr>
        <a:xfrm flipV="1">
          <a:off x="21323300" y="147828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163830</xdr:rowOff>
    </xdr:from>
    <xdr:to xmlns:xdr="http://schemas.openxmlformats.org/drawingml/2006/spreadsheetDrawing">
      <xdr:col>107</xdr:col>
      <xdr:colOff>101600</xdr:colOff>
      <xdr:row>86</xdr:row>
      <xdr:rowOff>93980</xdr:rowOff>
    </xdr:to>
    <xdr:sp macro="" textlink="">
      <xdr:nvSpPr>
        <xdr:cNvPr id="725" name="楕円 724"/>
        <xdr:cNvSpPr/>
      </xdr:nvSpPr>
      <xdr:spPr>
        <a:xfrm>
          <a:off x="20383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41275</xdr:rowOff>
    </xdr:from>
    <xdr:to xmlns:xdr="http://schemas.openxmlformats.org/drawingml/2006/spreadsheetDrawing">
      <xdr:col>111</xdr:col>
      <xdr:colOff>177800</xdr:colOff>
      <xdr:row>86</xdr:row>
      <xdr:rowOff>43180</xdr:rowOff>
    </xdr:to>
    <xdr:cxnSp macro="">
      <xdr:nvCxnSpPr>
        <xdr:cNvPr id="726" name="直線コネクタ 725"/>
        <xdr:cNvCxnSpPr/>
      </xdr:nvCxnSpPr>
      <xdr:spPr>
        <a:xfrm flipV="1">
          <a:off x="20434300" y="147859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75565</xdr:rowOff>
    </xdr:from>
    <xdr:to xmlns:xdr="http://schemas.openxmlformats.org/drawingml/2006/spreadsheetDrawing">
      <xdr:col>102</xdr:col>
      <xdr:colOff>165100</xdr:colOff>
      <xdr:row>86</xdr:row>
      <xdr:rowOff>6350</xdr:rowOff>
    </xdr:to>
    <xdr:sp macro="" textlink="">
      <xdr:nvSpPr>
        <xdr:cNvPr id="727" name="楕円 726"/>
        <xdr:cNvSpPr/>
      </xdr:nvSpPr>
      <xdr:spPr>
        <a:xfrm>
          <a:off x="19494500" y="14648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126365</xdr:rowOff>
    </xdr:from>
    <xdr:to xmlns:xdr="http://schemas.openxmlformats.org/drawingml/2006/spreadsheetDrawing">
      <xdr:col>107</xdr:col>
      <xdr:colOff>50800</xdr:colOff>
      <xdr:row>86</xdr:row>
      <xdr:rowOff>43180</xdr:rowOff>
    </xdr:to>
    <xdr:cxnSp macro="">
      <xdr:nvCxnSpPr>
        <xdr:cNvPr id="728" name="直線コネクタ 727"/>
        <xdr:cNvCxnSpPr/>
      </xdr:nvCxnSpPr>
      <xdr:spPr>
        <a:xfrm>
          <a:off x="19545300" y="1469961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98425</xdr:rowOff>
    </xdr:from>
    <xdr:to xmlns:xdr="http://schemas.openxmlformats.org/drawingml/2006/spreadsheetDrawing">
      <xdr:col>98</xdr:col>
      <xdr:colOff>38100</xdr:colOff>
      <xdr:row>86</xdr:row>
      <xdr:rowOff>29210</xdr:rowOff>
    </xdr:to>
    <xdr:sp macro="" textlink="">
      <xdr:nvSpPr>
        <xdr:cNvPr id="729" name="楕円 728"/>
        <xdr:cNvSpPr/>
      </xdr:nvSpPr>
      <xdr:spPr>
        <a:xfrm>
          <a:off x="18605500" y="14671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126365</xdr:rowOff>
    </xdr:from>
    <xdr:to xmlns:xdr="http://schemas.openxmlformats.org/drawingml/2006/spreadsheetDrawing">
      <xdr:col>102</xdr:col>
      <xdr:colOff>114300</xdr:colOff>
      <xdr:row>85</xdr:row>
      <xdr:rowOff>149225</xdr:rowOff>
    </xdr:to>
    <xdr:cxnSp macro="">
      <xdr:nvCxnSpPr>
        <xdr:cNvPr id="730" name="直線コネクタ 729"/>
        <xdr:cNvCxnSpPr/>
      </xdr:nvCxnSpPr>
      <xdr:spPr>
        <a:xfrm flipV="1">
          <a:off x="18656300" y="146996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147955</xdr:rowOff>
    </xdr:from>
    <xdr:ext cx="469900" cy="258445"/>
    <xdr:sp macro="" textlink="">
      <xdr:nvSpPr>
        <xdr:cNvPr id="731" name="n_1aveValue【消防施設】&#10;一人当たり面積"/>
        <xdr:cNvSpPr txBox="1"/>
      </xdr:nvSpPr>
      <xdr:spPr>
        <a:xfrm>
          <a:off x="21075650" y="14378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147955</xdr:rowOff>
    </xdr:from>
    <xdr:ext cx="462915" cy="258445"/>
    <xdr:sp macro="" textlink="">
      <xdr:nvSpPr>
        <xdr:cNvPr id="732" name="n_2aveValue【消防施設】&#10;一人当たり面積"/>
        <xdr:cNvSpPr txBox="1"/>
      </xdr:nvSpPr>
      <xdr:spPr>
        <a:xfrm>
          <a:off x="20199350" y="1437830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2540</xdr:rowOff>
    </xdr:from>
    <xdr:ext cx="462915" cy="259080"/>
    <xdr:sp macro="" textlink="">
      <xdr:nvSpPr>
        <xdr:cNvPr id="733" name="n_3aveValue【消防施設】&#10;一人当たり面積"/>
        <xdr:cNvSpPr txBox="1"/>
      </xdr:nvSpPr>
      <xdr:spPr>
        <a:xfrm>
          <a:off x="19310350" y="144043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13970</xdr:rowOff>
    </xdr:from>
    <xdr:ext cx="462915" cy="259080"/>
    <xdr:sp macro="" textlink="">
      <xdr:nvSpPr>
        <xdr:cNvPr id="734" name="n_4aveValue【消防施設】&#10;一人当たり面積"/>
        <xdr:cNvSpPr txBox="1"/>
      </xdr:nvSpPr>
      <xdr:spPr>
        <a:xfrm>
          <a:off x="18421350" y="144157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83185</xdr:rowOff>
    </xdr:from>
    <xdr:ext cx="469900" cy="259080"/>
    <xdr:sp macro="" textlink="">
      <xdr:nvSpPr>
        <xdr:cNvPr id="735" name="n_1mainValue【消防施設】&#10;一人当たり面積"/>
        <xdr:cNvSpPr txBox="1"/>
      </xdr:nvSpPr>
      <xdr:spPr>
        <a:xfrm>
          <a:off x="21075650" y="14827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85090</xdr:rowOff>
    </xdr:from>
    <xdr:ext cx="462915" cy="259080"/>
    <xdr:sp macro="" textlink="">
      <xdr:nvSpPr>
        <xdr:cNvPr id="736" name="n_2mainValue【消防施設】&#10;一人当たり面積"/>
        <xdr:cNvSpPr txBox="1"/>
      </xdr:nvSpPr>
      <xdr:spPr>
        <a:xfrm>
          <a:off x="20199350" y="148297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168275</xdr:rowOff>
    </xdr:from>
    <xdr:ext cx="462915" cy="252095"/>
    <xdr:sp macro="" textlink="">
      <xdr:nvSpPr>
        <xdr:cNvPr id="737" name="n_3mainValue【消防施設】&#10;一人当たり面積"/>
        <xdr:cNvSpPr txBox="1"/>
      </xdr:nvSpPr>
      <xdr:spPr>
        <a:xfrm>
          <a:off x="19310350" y="147415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19685</xdr:rowOff>
    </xdr:from>
    <xdr:ext cx="462915" cy="252095"/>
    <xdr:sp macro="" textlink="">
      <xdr:nvSpPr>
        <xdr:cNvPr id="738" name="n_4mainValue【消防施設】&#10;一人当たり面積"/>
        <xdr:cNvSpPr txBox="1"/>
      </xdr:nvSpPr>
      <xdr:spPr>
        <a:xfrm>
          <a:off x="18421350" y="147643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1465" cy="225425"/>
    <xdr:sp macro="" textlink="">
      <xdr:nvSpPr>
        <xdr:cNvPr id="747" name="テキスト ボックス 746"/>
        <xdr:cNvSpPr txBox="1"/>
      </xdr:nvSpPr>
      <xdr:spPr>
        <a:xfrm>
          <a:off x="12407900" y="1657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0375" cy="259080"/>
    <xdr:sp macro="" textlink="">
      <xdr:nvSpPr>
        <xdr:cNvPr id="749" name="テキスト ボックス 748"/>
        <xdr:cNvSpPr txBox="1"/>
      </xdr:nvSpPr>
      <xdr:spPr>
        <a:xfrm>
          <a:off x="11978640" y="189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0" name="直線コネクタ 7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0375" cy="259080"/>
    <xdr:sp macro="" textlink="">
      <xdr:nvSpPr>
        <xdr:cNvPr id="751" name="テキスト ボックス 750"/>
        <xdr:cNvSpPr txBox="1"/>
      </xdr:nvSpPr>
      <xdr:spPr>
        <a:xfrm>
          <a:off x="11978640" y="1852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2" name="直線コネクタ 7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2095"/>
    <xdr:sp macro="" textlink="">
      <xdr:nvSpPr>
        <xdr:cNvPr id="753" name="テキスト ボックス 752"/>
        <xdr:cNvSpPr txBox="1"/>
      </xdr:nvSpPr>
      <xdr:spPr>
        <a:xfrm>
          <a:off x="12042775" y="18145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4" name="直線コネクタ 7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5" name="テキスト ボックス 7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6" name="直線コネクタ 7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7" name="テキスト ボックス 7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8" name="直線コネクタ 7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2105" cy="252095"/>
    <xdr:sp macro="" textlink="">
      <xdr:nvSpPr>
        <xdr:cNvPr id="759" name="テキスト ボックス 758"/>
        <xdr:cNvSpPr txBox="1"/>
      </xdr:nvSpPr>
      <xdr:spPr>
        <a:xfrm>
          <a:off x="12106910" y="17002760"/>
          <a:ext cx="332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2" name="直線コネクタ 76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3"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4" name="直線コネクタ 7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5"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6" name="直線コネクタ 76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78740</xdr:rowOff>
    </xdr:from>
    <xdr:ext cx="405130" cy="259080"/>
    <xdr:sp macro="" textlink="">
      <xdr:nvSpPr>
        <xdr:cNvPr id="767" name="【庁舎】&#10;有形固定資産減価償却率平均値テキスト"/>
        <xdr:cNvSpPr txBox="1"/>
      </xdr:nvSpPr>
      <xdr:spPr>
        <a:xfrm>
          <a:off x="16357600" y="17566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177800</xdr:colOff>
      <xdr:row>103</xdr:row>
      <xdr:rowOff>157480</xdr:rowOff>
    </xdr:to>
    <xdr:sp macro="" textlink="">
      <xdr:nvSpPr>
        <xdr:cNvPr id="768" name="フローチャート: 判断 767"/>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macro="" textlink="">
      <xdr:nvSpPr>
        <xdr:cNvPr id="769" name="フローチャート: 判断 768"/>
        <xdr:cNvSpPr/>
      </xdr:nvSpPr>
      <xdr:spPr>
        <a:xfrm>
          <a:off x="15430500" y="17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macro="" textlink="">
      <xdr:nvSpPr>
        <xdr:cNvPr id="770" name="フローチャート: 判断 769"/>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macro="" textlink="">
      <xdr:nvSpPr>
        <xdr:cNvPr id="771" name="フローチャート: 判断 770"/>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macro="" textlink="">
      <xdr:nvSpPr>
        <xdr:cNvPr id="772" name="フローチャート: 判断 771"/>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62230</xdr:rowOff>
    </xdr:from>
    <xdr:to xmlns:xdr="http://schemas.openxmlformats.org/drawingml/2006/spreadsheetDrawing">
      <xdr:col>85</xdr:col>
      <xdr:colOff>177800</xdr:colOff>
      <xdr:row>103</xdr:row>
      <xdr:rowOff>163830</xdr:rowOff>
    </xdr:to>
    <xdr:sp macro="" textlink="">
      <xdr:nvSpPr>
        <xdr:cNvPr id="778" name="楕円 777"/>
        <xdr:cNvSpPr/>
      </xdr:nvSpPr>
      <xdr:spPr>
        <a:xfrm>
          <a:off x="16268700" y="177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40640</xdr:rowOff>
    </xdr:from>
    <xdr:ext cx="405130" cy="252095"/>
    <xdr:sp macro="" textlink="">
      <xdr:nvSpPr>
        <xdr:cNvPr id="779" name="【庁舎】&#10;有形固定資産減価償却率該当値テキスト"/>
        <xdr:cNvSpPr txBox="1"/>
      </xdr:nvSpPr>
      <xdr:spPr>
        <a:xfrm>
          <a:off x="16357600" y="1769999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34290</xdr:rowOff>
    </xdr:from>
    <xdr:to xmlns:xdr="http://schemas.openxmlformats.org/drawingml/2006/spreadsheetDrawing">
      <xdr:col>81</xdr:col>
      <xdr:colOff>101600</xdr:colOff>
      <xdr:row>103</xdr:row>
      <xdr:rowOff>135890</xdr:rowOff>
    </xdr:to>
    <xdr:sp macro="" textlink="">
      <xdr:nvSpPr>
        <xdr:cNvPr id="780" name="楕円 779"/>
        <xdr:cNvSpPr/>
      </xdr:nvSpPr>
      <xdr:spPr>
        <a:xfrm>
          <a:off x="15430500" y="1769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85090</xdr:rowOff>
    </xdr:from>
    <xdr:to xmlns:xdr="http://schemas.openxmlformats.org/drawingml/2006/spreadsheetDrawing">
      <xdr:col>85</xdr:col>
      <xdr:colOff>127000</xdr:colOff>
      <xdr:row>103</xdr:row>
      <xdr:rowOff>113030</xdr:rowOff>
    </xdr:to>
    <xdr:cxnSp macro="">
      <xdr:nvCxnSpPr>
        <xdr:cNvPr id="781" name="直線コネクタ 780"/>
        <xdr:cNvCxnSpPr/>
      </xdr:nvCxnSpPr>
      <xdr:spPr>
        <a:xfrm>
          <a:off x="15481300" y="177444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5080</xdr:rowOff>
    </xdr:from>
    <xdr:to xmlns:xdr="http://schemas.openxmlformats.org/drawingml/2006/spreadsheetDrawing">
      <xdr:col>76</xdr:col>
      <xdr:colOff>165100</xdr:colOff>
      <xdr:row>103</xdr:row>
      <xdr:rowOff>106680</xdr:rowOff>
    </xdr:to>
    <xdr:sp macro="" textlink="">
      <xdr:nvSpPr>
        <xdr:cNvPr id="782" name="楕円 781"/>
        <xdr:cNvSpPr/>
      </xdr:nvSpPr>
      <xdr:spPr>
        <a:xfrm>
          <a:off x="145415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55880</xdr:rowOff>
    </xdr:from>
    <xdr:to xmlns:xdr="http://schemas.openxmlformats.org/drawingml/2006/spreadsheetDrawing">
      <xdr:col>81</xdr:col>
      <xdr:colOff>50800</xdr:colOff>
      <xdr:row>103</xdr:row>
      <xdr:rowOff>85090</xdr:rowOff>
    </xdr:to>
    <xdr:cxnSp macro="">
      <xdr:nvCxnSpPr>
        <xdr:cNvPr id="783" name="直線コネクタ 782"/>
        <xdr:cNvCxnSpPr/>
      </xdr:nvCxnSpPr>
      <xdr:spPr>
        <a:xfrm>
          <a:off x="14592300" y="177152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149860</xdr:rowOff>
    </xdr:from>
    <xdr:to xmlns:xdr="http://schemas.openxmlformats.org/drawingml/2006/spreadsheetDrawing">
      <xdr:col>72</xdr:col>
      <xdr:colOff>38100</xdr:colOff>
      <xdr:row>103</xdr:row>
      <xdr:rowOff>80010</xdr:rowOff>
    </xdr:to>
    <xdr:sp macro="" textlink="">
      <xdr:nvSpPr>
        <xdr:cNvPr id="784" name="楕円 783"/>
        <xdr:cNvSpPr/>
      </xdr:nvSpPr>
      <xdr:spPr>
        <a:xfrm>
          <a:off x="13652500" y="176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29210</xdr:rowOff>
    </xdr:from>
    <xdr:to xmlns:xdr="http://schemas.openxmlformats.org/drawingml/2006/spreadsheetDrawing">
      <xdr:col>76</xdr:col>
      <xdr:colOff>114300</xdr:colOff>
      <xdr:row>103</xdr:row>
      <xdr:rowOff>55880</xdr:rowOff>
    </xdr:to>
    <xdr:cxnSp macro="">
      <xdr:nvCxnSpPr>
        <xdr:cNvPr id="785" name="直線コネクタ 784"/>
        <xdr:cNvCxnSpPr/>
      </xdr:nvCxnSpPr>
      <xdr:spPr>
        <a:xfrm>
          <a:off x="13703300" y="176885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120650</xdr:rowOff>
    </xdr:from>
    <xdr:to xmlns:xdr="http://schemas.openxmlformats.org/drawingml/2006/spreadsheetDrawing">
      <xdr:col>67</xdr:col>
      <xdr:colOff>101600</xdr:colOff>
      <xdr:row>103</xdr:row>
      <xdr:rowOff>50800</xdr:rowOff>
    </xdr:to>
    <xdr:sp macro="" textlink="">
      <xdr:nvSpPr>
        <xdr:cNvPr id="786" name="楕円 785"/>
        <xdr:cNvSpPr/>
      </xdr:nvSpPr>
      <xdr:spPr>
        <a:xfrm>
          <a:off x="12763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0</xdr:rowOff>
    </xdr:from>
    <xdr:to xmlns:xdr="http://schemas.openxmlformats.org/drawingml/2006/spreadsheetDrawing">
      <xdr:col>71</xdr:col>
      <xdr:colOff>177800</xdr:colOff>
      <xdr:row>103</xdr:row>
      <xdr:rowOff>29210</xdr:rowOff>
    </xdr:to>
    <xdr:cxnSp macro="">
      <xdr:nvCxnSpPr>
        <xdr:cNvPr id="787" name="直線コネクタ 786"/>
        <xdr:cNvCxnSpPr/>
      </xdr:nvCxnSpPr>
      <xdr:spPr>
        <a:xfrm>
          <a:off x="12814300" y="17659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153670</xdr:rowOff>
    </xdr:from>
    <xdr:ext cx="405130" cy="259080"/>
    <xdr:sp macro="" textlink="">
      <xdr:nvSpPr>
        <xdr:cNvPr id="788" name="n_1aveValue【庁舎】&#10;有形固定資産減価償却率"/>
        <xdr:cNvSpPr txBox="1"/>
      </xdr:nvSpPr>
      <xdr:spPr>
        <a:xfrm>
          <a:off x="15266035" y="17813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148590</xdr:rowOff>
    </xdr:from>
    <xdr:ext cx="398145" cy="259080"/>
    <xdr:sp macro="" textlink="">
      <xdr:nvSpPr>
        <xdr:cNvPr id="789" name="n_2aveValue【庁舎】&#10;有形固定資産減価償却率"/>
        <xdr:cNvSpPr txBox="1"/>
      </xdr:nvSpPr>
      <xdr:spPr>
        <a:xfrm>
          <a:off x="14389735" y="1780794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2540</xdr:rowOff>
    </xdr:from>
    <xdr:ext cx="398145" cy="259080"/>
    <xdr:sp macro="" textlink="">
      <xdr:nvSpPr>
        <xdr:cNvPr id="790" name="n_3aveValue【庁舎】&#10;有形固定資産減価償却率"/>
        <xdr:cNvSpPr txBox="1"/>
      </xdr:nvSpPr>
      <xdr:spPr>
        <a:xfrm>
          <a:off x="13500735" y="1783334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8890</xdr:rowOff>
    </xdr:from>
    <xdr:ext cx="398145" cy="252095"/>
    <xdr:sp macro="" textlink="">
      <xdr:nvSpPr>
        <xdr:cNvPr id="791" name="n_4aveValue【庁舎】&#10;有形固定資産減価償却率"/>
        <xdr:cNvSpPr txBox="1"/>
      </xdr:nvSpPr>
      <xdr:spPr>
        <a:xfrm>
          <a:off x="12611735" y="1783969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152400</xdr:rowOff>
    </xdr:from>
    <xdr:ext cx="405130" cy="259080"/>
    <xdr:sp macro="" textlink="">
      <xdr:nvSpPr>
        <xdr:cNvPr id="792" name="n_1mainValue【庁舎】&#10;有形固定資産減価償却率"/>
        <xdr:cNvSpPr txBox="1"/>
      </xdr:nvSpPr>
      <xdr:spPr>
        <a:xfrm>
          <a:off x="15266035" y="17468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123190</xdr:rowOff>
    </xdr:from>
    <xdr:ext cx="398145" cy="252095"/>
    <xdr:sp macro="" textlink="">
      <xdr:nvSpPr>
        <xdr:cNvPr id="793" name="n_2mainValue【庁舎】&#10;有形固定資産減価償却率"/>
        <xdr:cNvSpPr txBox="1"/>
      </xdr:nvSpPr>
      <xdr:spPr>
        <a:xfrm>
          <a:off x="14389735" y="1743964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96520</xdr:rowOff>
    </xdr:from>
    <xdr:ext cx="398145" cy="259080"/>
    <xdr:sp macro="" textlink="">
      <xdr:nvSpPr>
        <xdr:cNvPr id="794" name="n_3mainValue【庁舎】&#10;有形固定資産減価償却率"/>
        <xdr:cNvSpPr txBox="1"/>
      </xdr:nvSpPr>
      <xdr:spPr>
        <a:xfrm>
          <a:off x="13500735" y="1741297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67310</xdr:rowOff>
    </xdr:from>
    <xdr:ext cx="398145" cy="259080"/>
    <xdr:sp macro="" textlink="">
      <xdr:nvSpPr>
        <xdr:cNvPr id="795" name="n_4mainValue【庁舎】&#10;有形固定資産減価償却率"/>
        <xdr:cNvSpPr txBox="1"/>
      </xdr:nvSpPr>
      <xdr:spPr>
        <a:xfrm>
          <a:off x="12611735" y="1738376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2900" cy="225425"/>
    <xdr:sp macro="" textlink="">
      <xdr:nvSpPr>
        <xdr:cNvPr id="804" name="テキスト ボックス 803"/>
        <xdr:cNvSpPr txBox="1"/>
      </xdr:nvSpPr>
      <xdr:spPr>
        <a:xfrm>
          <a:off x="18249900" y="1657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6" name="直線コネクタ 8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0375" cy="259080"/>
    <xdr:sp macro="" textlink="">
      <xdr:nvSpPr>
        <xdr:cNvPr id="807" name="テキスト ボックス 806"/>
        <xdr:cNvSpPr txBox="1"/>
      </xdr:nvSpPr>
      <xdr:spPr>
        <a:xfrm>
          <a:off x="17820640" y="1852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8" name="直線コネクタ 8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0375" cy="252095"/>
    <xdr:sp macro="" textlink="">
      <xdr:nvSpPr>
        <xdr:cNvPr id="809" name="テキスト ボックス 808"/>
        <xdr:cNvSpPr txBox="1"/>
      </xdr:nvSpPr>
      <xdr:spPr>
        <a:xfrm>
          <a:off x="17820640" y="18145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0" name="直線コネクタ 8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0375" cy="259080"/>
    <xdr:sp macro="" textlink="">
      <xdr:nvSpPr>
        <xdr:cNvPr id="811" name="テキスト ボックス 810"/>
        <xdr:cNvSpPr txBox="1"/>
      </xdr:nvSpPr>
      <xdr:spPr>
        <a:xfrm>
          <a:off x="17820640" y="1776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2" name="直線コネクタ 8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0375" cy="259080"/>
    <xdr:sp macro="" textlink="">
      <xdr:nvSpPr>
        <xdr:cNvPr id="813" name="テキスト ボックス 812"/>
        <xdr:cNvSpPr txBox="1"/>
      </xdr:nvSpPr>
      <xdr:spPr>
        <a:xfrm>
          <a:off x="17820640" y="17383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4" name="直線コネクタ 8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0375" cy="252095"/>
    <xdr:sp macro="" textlink="">
      <xdr:nvSpPr>
        <xdr:cNvPr id="815" name="テキスト ボックス 814"/>
        <xdr:cNvSpPr txBox="1"/>
      </xdr:nvSpPr>
      <xdr:spPr>
        <a:xfrm>
          <a:off x="17820640" y="17002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0375" cy="259080"/>
    <xdr:sp macro="" textlink="">
      <xdr:nvSpPr>
        <xdr:cNvPr id="817" name="テキスト ボックス 816"/>
        <xdr:cNvSpPr txBox="1"/>
      </xdr:nvSpPr>
      <xdr:spPr>
        <a:xfrm>
          <a:off x="17820640" y="1662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819" name="直線コネクタ 818"/>
        <xdr:cNvCxnSpPr/>
      </xdr:nvCxnSpPr>
      <xdr:spPr>
        <a:xfrm flipV="1">
          <a:off x="22160865" y="172097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9900" cy="259080"/>
    <xdr:sp macro="" textlink="">
      <xdr:nvSpPr>
        <xdr:cNvPr id="820" name="【庁舎】&#10;一人当たり面積最小値テキスト"/>
        <xdr:cNvSpPr txBox="1"/>
      </xdr:nvSpPr>
      <xdr:spPr>
        <a:xfrm>
          <a:off x="22199600" y="185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821" name="直線コネクタ 820"/>
        <xdr:cNvCxnSpPr/>
      </xdr:nvCxnSpPr>
      <xdr:spPr>
        <a:xfrm>
          <a:off x="22072600" y="185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9900" cy="259080"/>
    <xdr:sp macro="" textlink="">
      <xdr:nvSpPr>
        <xdr:cNvPr id="822" name="【庁舎】&#10;一人当たり面積最大値テキスト"/>
        <xdr:cNvSpPr txBox="1"/>
      </xdr:nvSpPr>
      <xdr:spPr>
        <a:xfrm>
          <a:off x="22199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823" name="直線コネクタ 822"/>
        <xdr:cNvCxnSpPr/>
      </xdr:nvCxnSpPr>
      <xdr:spPr>
        <a:xfrm>
          <a:off x="22072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133350</xdr:rowOff>
    </xdr:from>
    <xdr:ext cx="469900" cy="252095"/>
    <xdr:sp macro="" textlink="">
      <xdr:nvSpPr>
        <xdr:cNvPr id="824" name="【庁舎】&#10;一人当たり面積平均値テキスト"/>
        <xdr:cNvSpPr txBox="1"/>
      </xdr:nvSpPr>
      <xdr:spPr>
        <a:xfrm>
          <a:off x="22199600" y="1796415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macro="" textlink="">
      <xdr:nvSpPr>
        <xdr:cNvPr id="825" name="フローチャート: 判断 824"/>
        <xdr:cNvSpPr/>
      </xdr:nvSpPr>
      <xdr:spPr>
        <a:xfrm>
          <a:off x="221107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macro="" textlink="">
      <xdr:nvSpPr>
        <xdr:cNvPr id="826" name="フローチャート: 判断 825"/>
        <xdr:cNvSpPr/>
      </xdr:nvSpPr>
      <xdr:spPr>
        <a:xfrm>
          <a:off x="212725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827" name="フローチャート: 判断 826"/>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828" name="フローチャート: 判断 827"/>
        <xdr:cNvSpPr/>
      </xdr:nvSpPr>
      <xdr:spPr>
        <a:xfrm>
          <a:off x="19494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macro="" textlink="">
      <xdr:nvSpPr>
        <xdr:cNvPr id="829" name="フローチャート: 判断 828"/>
        <xdr:cNvSpPr/>
      </xdr:nvSpPr>
      <xdr:spPr>
        <a:xfrm>
          <a:off x="18605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0" name="テキスト ボックス 8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2" name="テキスト ボックス 8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59690</xdr:rowOff>
    </xdr:from>
    <xdr:to xmlns:xdr="http://schemas.openxmlformats.org/drawingml/2006/spreadsheetDrawing">
      <xdr:col>116</xdr:col>
      <xdr:colOff>114300</xdr:colOff>
      <xdr:row>106</xdr:row>
      <xdr:rowOff>161290</xdr:rowOff>
    </xdr:to>
    <xdr:sp macro="" textlink="">
      <xdr:nvSpPr>
        <xdr:cNvPr id="835" name="楕円 834"/>
        <xdr:cNvSpPr/>
      </xdr:nvSpPr>
      <xdr:spPr>
        <a:xfrm>
          <a:off x="221107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38100</xdr:rowOff>
    </xdr:from>
    <xdr:ext cx="469900" cy="259080"/>
    <xdr:sp macro="" textlink="">
      <xdr:nvSpPr>
        <xdr:cNvPr id="836" name="【庁舎】&#10;一人当たり面積該当値テキスト"/>
        <xdr:cNvSpPr txBox="1"/>
      </xdr:nvSpPr>
      <xdr:spPr>
        <a:xfrm>
          <a:off x="22199600" y="1821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66040</xdr:rowOff>
    </xdr:from>
    <xdr:to xmlns:xdr="http://schemas.openxmlformats.org/drawingml/2006/spreadsheetDrawing">
      <xdr:col>112</xdr:col>
      <xdr:colOff>38100</xdr:colOff>
      <xdr:row>106</xdr:row>
      <xdr:rowOff>167640</xdr:rowOff>
    </xdr:to>
    <xdr:sp macro="" textlink="">
      <xdr:nvSpPr>
        <xdr:cNvPr id="837" name="楕円 836"/>
        <xdr:cNvSpPr/>
      </xdr:nvSpPr>
      <xdr:spPr>
        <a:xfrm>
          <a:off x="21272500" y="182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110490</xdr:rowOff>
    </xdr:from>
    <xdr:to xmlns:xdr="http://schemas.openxmlformats.org/drawingml/2006/spreadsheetDrawing">
      <xdr:col>116</xdr:col>
      <xdr:colOff>63500</xdr:colOff>
      <xdr:row>106</xdr:row>
      <xdr:rowOff>116840</xdr:rowOff>
    </xdr:to>
    <xdr:cxnSp macro="">
      <xdr:nvCxnSpPr>
        <xdr:cNvPr id="838" name="直線コネクタ 837"/>
        <xdr:cNvCxnSpPr/>
      </xdr:nvCxnSpPr>
      <xdr:spPr>
        <a:xfrm flipV="1">
          <a:off x="21323300" y="182841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72390</xdr:rowOff>
    </xdr:from>
    <xdr:to xmlns:xdr="http://schemas.openxmlformats.org/drawingml/2006/spreadsheetDrawing">
      <xdr:col>107</xdr:col>
      <xdr:colOff>101600</xdr:colOff>
      <xdr:row>107</xdr:row>
      <xdr:rowOff>2540</xdr:rowOff>
    </xdr:to>
    <xdr:sp macro="" textlink="">
      <xdr:nvSpPr>
        <xdr:cNvPr id="839" name="楕円 838"/>
        <xdr:cNvSpPr/>
      </xdr:nvSpPr>
      <xdr:spPr>
        <a:xfrm>
          <a:off x="20383500" y="182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116840</xdr:rowOff>
    </xdr:from>
    <xdr:to xmlns:xdr="http://schemas.openxmlformats.org/drawingml/2006/spreadsheetDrawing">
      <xdr:col>111</xdr:col>
      <xdr:colOff>177800</xdr:colOff>
      <xdr:row>106</xdr:row>
      <xdr:rowOff>123190</xdr:rowOff>
    </xdr:to>
    <xdr:cxnSp macro="">
      <xdr:nvCxnSpPr>
        <xdr:cNvPr id="840" name="直線コネクタ 839"/>
        <xdr:cNvCxnSpPr/>
      </xdr:nvCxnSpPr>
      <xdr:spPr>
        <a:xfrm flipV="1">
          <a:off x="20434300" y="182905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69850</xdr:rowOff>
    </xdr:from>
    <xdr:to xmlns:xdr="http://schemas.openxmlformats.org/drawingml/2006/spreadsheetDrawing">
      <xdr:col>102</xdr:col>
      <xdr:colOff>165100</xdr:colOff>
      <xdr:row>107</xdr:row>
      <xdr:rowOff>0</xdr:rowOff>
    </xdr:to>
    <xdr:sp macro="" textlink="">
      <xdr:nvSpPr>
        <xdr:cNvPr id="841" name="楕円 840"/>
        <xdr:cNvSpPr/>
      </xdr:nvSpPr>
      <xdr:spPr>
        <a:xfrm>
          <a:off x="19494500" y="18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120650</xdr:rowOff>
    </xdr:from>
    <xdr:to xmlns:xdr="http://schemas.openxmlformats.org/drawingml/2006/spreadsheetDrawing">
      <xdr:col>107</xdr:col>
      <xdr:colOff>50800</xdr:colOff>
      <xdr:row>106</xdr:row>
      <xdr:rowOff>123190</xdr:rowOff>
    </xdr:to>
    <xdr:cxnSp macro="">
      <xdr:nvCxnSpPr>
        <xdr:cNvPr id="842" name="直線コネクタ 841"/>
        <xdr:cNvCxnSpPr/>
      </xdr:nvCxnSpPr>
      <xdr:spPr>
        <a:xfrm>
          <a:off x="19545300" y="18294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74930</xdr:rowOff>
    </xdr:from>
    <xdr:to xmlns:xdr="http://schemas.openxmlformats.org/drawingml/2006/spreadsheetDrawing">
      <xdr:col>98</xdr:col>
      <xdr:colOff>38100</xdr:colOff>
      <xdr:row>107</xdr:row>
      <xdr:rowOff>5080</xdr:rowOff>
    </xdr:to>
    <xdr:sp macro="" textlink="">
      <xdr:nvSpPr>
        <xdr:cNvPr id="843" name="楕円 842"/>
        <xdr:cNvSpPr/>
      </xdr:nvSpPr>
      <xdr:spPr>
        <a:xfrm>
          <a:off x="18605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120650</xdr:rowOff>
    </xdr:from>
    <xdr:to xmlns:xdr="http://schemas.openxmlformats.org/drawingml/2006/spreadsheetDrawing">
      <xdr:col>102</xdr:col>
      <xdr:colOff>114300</xdr:colOff>
      <xdr:row>106</xdr:row>
      <xdr:rowOff>125730</xdr:rowOff>
    </xdr:to>
    <xdr:cxnSp macro="">
      <xdr:nvCxnSpPr>
        <xdr:cNvPr id="844" name="直線コネクタ 843"/>
        <xdr:cNvCxnSpPr/>
      </xdr:nvCxnSpPr>
      <xdr:spPr>
        <a:xfrm flipV="1">
          <a:off x="18656300" y="182943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64770</xdr:rowOff>
    </xdr:from>
    <xdr:ext cx="469900" cy="252095"/>
    <xdr:sp macro="" textlink="">
      <xdr:nvSpPr>
        <xdr:cNvPr id="845" name="n_1aveValue【庁舎】&#10;一人当たり面積"/>
        <xdr:cNvSpPr txBox="1"/>
      </xdr:nvSpPr>
      <xdr:spPr>
        <a:xfrm>
          <a:off x="21075650" y="178955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81280</xdr:rowOff>
    </xdr:from>
    <xdr:ext cx="462915" cy="259080"/>
    <xdr:sp macro="" textlink="">
      <xdr:nvSpPr>
        <xdr:cNvPr id="846" name="n_2aveValue【庁舎】&#10;一人当たり面積"/>
        <xdr:cNvSpPr txBox="1"/>
      </xdr:nvSpPr>
      <xdr:spPr>
        <a:xfrm>
          <a:off x="20199350" y="179120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88900</xdr:rowOff>
    </xdr:from>
    <xdr:ext cx="462915" cy="252095"/>
    <xdr:sp macro="" textlink="">
      <xdr:nvSpPr>
        <xdr:cNvPr id="847" name="n_3aveValue【庁舎】&#10;一人当たり面積"/>
        <xdr:cNvSpPr txBox="1"/>
      </xdr:nvSpPr>
      <xdr:spPr>
        <a:xfrm>
          <a:off x="19310350" y="179197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82550</xdr:rowOff>
    </xdr:from>
    <xdr:ext cx="462915" cy="259080"/>
    <xdr:sp macro="" textlink="">
      <xdr:nvSpPr>
        <xdr:cNvPr id="848" name="n_4aveValue【庁舎】&#10;一人当たり面積"/>
        <xdr:cNvSpPr txBox="1"/>
      </xdr:nvSpPr>
      <xdr:spPr>
        <a:xfrm>
          <a:off x="18421350" y="179133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158750</xdr:rowOff>
    </xdr:from>
    <xdr:ext cx="469900" cy="259080"/>
    <xdr:sp macro="" textlink="">
      <xdr:nvSpPr>
        <xdr:cNvPr id="849" name="n_1mainValue【庁舎】&#10;一人当たり面積"/>
        <xdr:cNvSpPr txBox="1"/>
      </xdr:nvSpPr>
      <xdr:spPr>
        <a:xfrm>
          <a:off x="21075650" y="18332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165100</xdr:rowOff>
    </xdr:from>
    <xdr:ext cx="462915" cy="259080"/>
    <xdr:sp macro="" textlink="">
      <xdr:nvSpPr>
        <xdr:cNvPr id="850" name="n_2mainValue【庁舎】&#10;一人当たり面積"/>
        <xdr:cNvSpPr txBox="1"/>
      </xdr:nvSpPr>
      <xdr:spPr>
        <a:xfrm>
          <a:off x="20199350" y="183388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162560</xdr:rowOff>
    </xdr:from>
    <xdr:ext cx="462915" cy="259080"/>
    <xdr:sp macro="" textlink="">
      <xdr:nvSpPr>
        <xdr:cNvPr id="851" name="n_3mainValue【庁舎】&#10;一人当たり面積"/>
        <xdr:cNvSpPr txBox="1"/>
      </xdr:nvSpPr>
      <xdr:spPr>
        <a:xfrm>
          <a:off x="19310350" y="18336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167640</xdr:rowOff>
    </xdr:from>
    <xdr:ext cx="462915" cy="252095"/>
    <xdr:sp macro="" textlink="">
      <xdr:nvSpPr>
        <xdr:cNvPr id="852" name="n_4mainValue【庁舎】&#10;一人当たり面積"/>
        <xdr:cNvSpPr txBox="1"/>
      </xdr:nvSpPr>
      <xdr:spPr>
        <a:xfrm>
          <a:off x="18421350" y="1834134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類似団体と比較して有形固定資産減価償却率が特に高くなっている施設は福祉施設であり、一方で、特に低くなっている施設は体育館・プールである。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福祉施設においては、各地区に老人憩の家、老人ルーム、老人福祉センターなどの施設が立地しているものの、その半数が築３０年以上を経過しており、建物の老朽化が進んでいる。また、多くの施設が旧耐震基準の建物であり、耐震診断・耐震改修ともに進んでいないという現状がある。今後は、集会施設などの立地状況等を踏まえ、必要に応じて機能の集約化や統廃合を推進するとともに、旧耐震基準の建物については、防災拠点指定の有無や利用状況等を考慮した上で優先順位を設定し、計画的に耐震診断・耐震改修に努める。</a:t>
          </a:r>
          <a:endParaRPr kumimoji="1" lang="ja-JP" altLang="en-US" sz="1100">
            <a:latin typeface="ＭＳ Ｐゴシック"/>
            <a:ea typeface="ＭＳ Ｐゴシック"/>
          </a:endParaRPr>
        </a:p>
        <a:p>
          <a:r>
            <a:rPr kumimoji="1" lang="ja-JP" altLang="en-US" sz="1100">
              <a:latin typeface="ＭＳ Ｐゴシック"/>
              <a:ea typeface="ＭＳ Ｐゴシック"/>
            </a:rPr>
            <a:t>　体育館・プールにおいては、スポーツ施設としての機能を備えた複合施設が令和元年度末に完成したことに加え、築４５年経過した鴨島体育館の解体を令和２年度に行った結果、有形固定資産減価償却率が低くなっている。しかし、牛島・川島・山川の体育館３施設については築年数が３０年を経過しているため、定期点検等の実施により損傷の早期発見に努めるとともに、長寿命化を推進する。</a:t>
          </a:r>
          <a:endParaRPr kumimoji="1" lang="ja-JP" altLang="en-US" sz="11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7665" cy="358775"/>
    <xdr:sp macro="" textlink="">
      <xdr:nvSpPr>
        <xdr:cNvPr id="38" name="テキスト ボックス 37"/>
        <xdr:cNvSpPr txBox="1"/>
      </xdr:nvSpPr>
      <xdr:spPr>
        <a:xfrm>
          <a:off x="3176270" y="535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a:t>
          </a:r>
          <a:r>
            <a:rPr lang="ja-JP" altLang="en-US" sz="1000"/>
            <a:t>基準財政需要額は</a:t>
          </a:r>
          <a:r>
            <a:rPr lang="ja-JP" altLang="en-US" sz="1000">
              <a:solidFill>
                <a:sysClr val="windowText" lastClr="000000"/>
              </a:solidFill>
            </a:rPr>
            <a:t>算入公債費など</a:t>
          </a:r>
          <a:r>
            <a:rPr lang="ja-JP" altLang="en-US" sz="1000"/>
            <a:t>の減により令和５年度の単年度の指数は令和４年度の単年度の指数を上回ったものの、直近</a:t>
          </a:r>
          <a:r>
            <a:rPr lang="ja-JP" altLang="en-US" sz="1000">
              <a:solidFill>
                <a:sysClr val="windowText" lastClr="000000"/>
              </a:solidFill>
            </a:rPr>
            <a:t>３カ年の平均により算出する財政力指数は横ばいの０．３６となった</a:t>
          </a:r>
          <a:r>
            <a:rPr lang="ja-JP" altLang="en-US" sz="1000"/>
            <a:t>。</a:t>
          </a:r>
          <a:r>
            <a:rPr lang="ja-JP" altLang="en-US" sz="1000">
              <a:solidFill>
                <a:sysClr val="windowText" lastClr="000000"/>
              </a:solidFill>
            </a:rPr>
            <a:t>今後も効率的で持続可能な財政運営を行うため、歳入確保及び歳出削減に努める。</a:t>
          </a:r>
          <a:endParaRPr kumimoji="1" lang="ja-JP" altLang="en-US" sz="10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48920"/>
    <xdr:sp macro="" textlink="">
      <xdr:nvSpPr>
        <xdr:cNvPr id="54" name="テキスト ボックス 53"/>
        <xdr:cNvSpPr txBox="1"/>
      </xdr:nvSpPr>
      <xdr:spPr>
        <a:xfrm>
          <a:off x="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1460"/>
    <xdr:sp macro="" textlink="">
      <xdr:nvSpPr>
        <xdr:cNvPr id="56" name="テキスト ボックス 55"/>
        <xdr:cNvSpPr txBox="1"/>
      </xdr:nvSpPr>
      <xdr:spPr>
        <a:xfrm>
          <a:off x="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62230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148590</xdr:rowOff>
    </xdr:from>
    <xdr:ext cx="762000" cy="259080"/>
    <xdr:sp macro="" textlink="">
      <xdr:nvSpPr>
        <xdr:cNvPr id="65" name="財政力最大値テキスト"/>
        <xdr:cNvSpPr txBox="1"/>
      </xdr:nvSpPr>
      <xdr:spPr>
        <a:xfrm>
          <a:off x="5041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62230</xdr:rowOff>
    </xdr:from>
    <xdr:to xmlns:xdr="http://schemas.openxmlformats.org/drawingml/2006/spreadsheetDrawing">
      <xdr:col>24</xdr:col>
      <xdr:colOff>12700</xdr:colOff>
      <xdr:row>37</xdr:row>
      <xdr:rowOff>62230</xdr:rowOff>
    </xdr:to>
    <xdr:cxnSp macro="">
      <xdr:nvCxnSpPr>
        <xdr:cNvPr id="66" name="直線コネクタ 65"/>
        <xdr:cNvCxnSpPr/>
      </xdr:nvCxnSpPr>
      <xdr:spPr>
        <a:xfrm>
          <a:off x="4864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121920</xdr:rowOff>
    </xdr:from>
    <xdr:to xmlns:xdr="http://schemas.openxmlformats.org/drawingml/2006/spreadsheetDrawing">
      <xdr:col>23</xdr:col>
      <xdr:colOff>133350</xdr:colOff>
      <xdr:row>42</xdr:row>
      <xdr:rowOff>121920</xdr:rowOff>
    </xdr:to>
    <xdr:cxnSp macro="">
      <xdr:nvCxnSpPr>
        <xdr:cNvPr id="67" name="直線コネクタ 66"/>
        <xdr:cNvCxnSpPr/>
      </xdr:nvCxnSpPr>
      <xdr:spPr>
        <a:xfrm>
          <a:off x="4114800" y="7322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63500</xdr:rowOff>
    </xdr:from>
    <xdr:ext cx="762000" cy="251460"/>
    <xdr:sp macro="" textlink="">
      <xdr:nvSpPr>
        <xdr:cNvPr id="68" name="財政力平均値テキスト"/>
        <xdr:cNvSpPr txBox="1"/>
      </xdr:nvSpPr>
      <xdr:spPr>
        <a:xfrm>
          <a:off x="5041900" y="70929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46990</xdr:rowOff>
    </xdr:from>
    <xdr:to xmlns:xdr="http://schemas.openxmlformats.org/drawingml/2006/spreadsheetDrawing">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97790</xdr:rowOff>
    </xdr:from>
    <xdr:to xmlns:xdr="http://schemas.openxmlformats.org/drawingml/2006/spreadsheetDrawing">
      <xdr:col>19</xdr:col>
      <xdr:colOff>133350</xdr:colOff>
      <xdr:row>42</xdr:row>
      <xdr:rowOff>121920</xdr:rowOff>
    </xdr:to>
    <xdr:cxnSp macro="">
      <xdr:nvCxnSpPr>
        <xdr:cNvPr id="70" name="直線コネクタ 69"/>
        <xdr:cNvCxnSpPr/>
      </xdr:nvCxnSpPr>
      <xdr:spPr>
        <a:xfrm>
          <a:off x="3225800" y="72986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134620</xdr:rowOff>
    </xdr:from>
    <xdr:ext cx="736600" cy="248920"/>
    <xdr:sp macro="" textlink="">
      <xdr:nvSpPr>
        <xdr:cNvPr id="72" name="テキスト ボックス 71"/>
        <xdr:cNvSpPr txBox="1"/>
      </xdr:nvSpPr>
      <xdr:spPr>
        <a:xfrm>
          <a:off x="3733800" y="699262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73660</xdr:rowOff>
    </xdr:from>
    <xdr:to xmlns:xdr="http://schemas.openxmlformats.org/drawingml/2006/spreadsheetDrawing">
      <xdr:col>15</xdr:col>
      <xdr:colOff>82550</xdr:colOff>
      <xdr:row>42</xdr:row>
      <xdr:rowOff>97790</xdr:rowOff>
    </xdr:to>
    <xdr:cxnSp macro="">
      <xdr:nvCxnSpPr>
        <xdr:cNvPr id="73" name="直線コネクタ 72"/>
        <xdr:cNvCxnSpPr/>
      </xdr:nvCxnSpPr>
      <xdr:spPr>
        <a:xfrm>
          <a:off x="2336800" y="72745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134620</xdr:rowOff>
    </xdr:from>
    <xdr:ext cx="762000" cy="248920"/>
    <xdr:sp macro="" textlink="">
      <xdr:nvSpPr>
        <xdr:cNvPr id="75" name="テキスト ボックス 74"/>
        <xdr:cNvSpPr txBox="1"/>
      </xdr:nvSpPr>
      <xdr:spPr>
        <a:xfrm>
          <a:off x="2844800" y="69926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73660</xdr:rowOff>
    </xdr:from>
    <xdr:to xmlns:xdr="http://schemas.openxmlformats.org/drawingml/2006/spreadsheetDrawing">
      <xdr:col>11</xdr:col>
      <xdr:colOff>31750</xdr:colOff>
      <xdr:row>42</xdr:row>
      <xdr:rowOff>73660</xdr:rowOff>
    </xdr:to>
    <xdr:cxnSp macro="">
      <xdr:nvCxnSpPr>
        <xdr:cNvPr id="76" name="直線コネクタ 75"/>
        <xdr:cNvCxnSpPr/>
      </xdr:nvCxnSpPr>
      <xdr:spPr>
        <a:xfrm>
          <a:off x="1447800" y="7274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1460"/>
    <xdr:sp macro="" textlink="">
      <xdr:nvSpPr>
        <xdr:cNvPr id="78" name="テキスト ボックス 77"/>
        <xdr:cNvSpPr txBox="1"/>
      </xdr:nvSpPr>
      <xdr:spPr>
        <a:xfrm>
          <a:off x="1955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1460"/>
    <xdr:sp macro="" textlink="">
      <xdr:nvSpPr>
        <xdr:cNvPr id="80" name="テキスト ボックス 79"/>
        <xdr:cNvSpPr txBox="1"/>
      </xdr:nvSpPr>
      <xdr:spPr>
        <a:xfrm>
          <a:off x="1066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71120</xdr:rowOff>
    </xdr:from>
    <xdr:to xmlns:xdr="http://schemas.openxmlformats.org/drawingml/2006/spreadsheetDrawing">
      <xdr:col>23</xdr:col>
      <xdr:colOff>184150</xdr:colOff>
      <xdr:row>43</xdr:row>
      <xdr:rowOff>1270</xdr:rowOff>
    </xdr:to>
    <xdr:sp macro="" textlink="">
      <xdr:nvSpPr>
        <xdr:cNvPr id="86" name="楕円 85"/>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43180</xdr:rowOff>
    </xdr:from>
    <xdr:ext cx="762000" cy="248920"/>
    <xdr:sp macro="" textlink="">
      <xdr:nvSpPr>
        <xdr:cNvPr id="87" name="財政力該当値テキスト"/>
        <xdr:cNvSpPr txBox="1"/>
      </xdr:nvSpPr>
      <xdr:spPr>
        <a:xfrm>
          <a:off x="5041900" y="7244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71120</xdr:rowOff>
    </xdr:from>
    <xdr:to xmlns:xdr="http://schemas.openxmlformats.org/drawingml/2006/spreadsheetDrawing">
      <xdr:col>19</xdr:col>
      <xdr:colOff>184150</xdr:colOff>
      <xdr:row>43</xdr:row>
      <xdr:rowOff>1270</xdr:rowOff>
    </xdr:to>
    <xdr:sp macro="" textlink="">
      <xdr:nvSpPr>
        <xdr:cNvPr id="88" name="楕円 87"/>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157480</xdr:rowOff>
    </xdr:from>
    <xdr:ext cx="736600" cy="248920"/>
    <xdr:sp macro="" textlink="">
      <xdr:nvSpPr>
        <xdr:cNvPr id="89" name="テキスト ボックス 88"/>
        <xdr:cNvSpPr txBox="1"/>
      </xdr:nvSpPr>
      <xdr:spPr>
        <a:xfrm>
          <a:off x="3733800" y="73583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46990</xdr:rowOff>
    </xdr:from>
    <xdr:to xmlns:xdr="http://schemas.openxmlformats.org/drawingml/2006/spreadsheetDrawing">
      <xdr:col>15</xdr:col>
      <xdr:colOff>133350</xdr:colOff>
      <xdr:row>42</xdr:row>
      <xdr:rowOff>148590</xdr:rowOff>
    </xdr:to>
    <xdr:sp macro="" textlink="">
      <xdr:nvSpPr>
        <xdr:cNvPr id="90" name="楕円 89"/>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133350</xdr:rowOff>
    </xdr:from>
    <xdr:ext cx="762000" cy="250190"/>
    <xdr:sp macro="" textlink="">
      <xdr:nvSpPr>
        <xdr:cNvPr id="91" name="テキスト ボックス 90"/>
        <xdr:cNvSpPr txBox="1"/>
      </xdr:nvSpPr>
      <xdr:spPr>
        <a:xfrm>
          <a:off x="2844800" y="73342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22860</xdr:rowOff>
    </xdr:from>
    <xdr:to xmlns:xdr="http://schemas.openxmlformats.org/drawingml/2006/spreadsheetDrawing">
      <xdr:col>11</xdr:col>
      <xdr:colOff>82550</xdr:colOff>
      <xdr:row>42</xdr:row>
      <xdr:rowOff>124460</xdr:rowOff>
    </xdr:to>
    <xdr:sp macro="" textlink="">
      <xdr:nvSpPr>
        <xdr:cNvPr id="92" name="楕円 91"/>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109220</xdr:rowOff>
    </xdr:from>
    <xdr:ext cx="762000" cy="251460"/>
    <xdr:sp macro="" textlink="">
      <xdr:nvSpPr>
        <xdr:cNvPr id="93" name="テキスト ボックス 92"/>
        <xdr:cNvSpPr txBox="1"/>
      </xdr:nvSpPr>
      <xdr:spPr>
        <a:xfrm>
          <a:off x="1955800" y="7310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22860</xdr:rowOff>
    </xdr:from>
    <xdr:to xmlns:xdr="http://schemas.openxmlformats.org/drawingml/2006/spreadsheetDrawing">
      <xdr:col>7</xdr:col>
      <xdr:colOff>31750</xdr:colOff>
      <xdr:row>42</xdr:row>
      <xdr:rowOff>124460</xdr:rowOff>
    </xdr:to>
    <xdr:sp macro="" textlink="">
      <xdr:nvSpPr>
        <xdr:cNvPr id="94" name="楕円 93"/>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109220</xdr:rowOff>
    </xdr:from>
    <xdr:ext cx="762000" cy="251460"/>
    <xdr:sp macro="" textlink="">
      <xdr:nvSpPr>
        <xdr:cNvPr id="95" name="テキスト ボックス 94"/>
        <xdr:cNvSpPr txBox="1"/>
      </xdr:nvSpPr>
      <xdr:spPr>
        <a:xfrm>
          <a:off x="1066800" y="7310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7665" cy="353060"/>
    <xdr:sp macro="" textlink="">
      <xdr:nvSpPr>
        <xdr:cNvPr id="98" name="テキスト ボックス 97"/>
        <xdr:cNvSpPr txBox="1"/>
      </xdr:nvSpPr>
      <xdr:spPr>
        <a:xfrm>
          <a:off x="3259455" y="9163050"/>
          <a:ext cx="163766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r>
          <a:r>
            <a:rPr kumimoji="1" lang="ja-JP" altLang="en-US" sz="1000">
              <a:latin typeface="游ゴシック"/>
              <a:ea typeface="游ゴシック"/>
            </a:rPr>
            <a:t>　</a:t>
          </a:r>
          <a:r>
            <a:rPr kumimoji="1" lang="ja-JP" altLang="en-US" sz="1000">
              <a:latin typeface="游ゴシック"/>
              <a:ea typeface="游ゴシック"/>
            </a:rPr>
            <a:t>歳入では、臨時財政対策債や普通交付税などの減により、全体で１</a:t>
          </a:r>
          <a:r>
            <a:rPr kumimoji="1" lang="ja-JP" altLang="en-US" sz="1000">
              <a:latin typeface="游ゴシック"/>
              <a:ea typeface="游ゴシック"/>
            </a:rPr>
            <a:t>．４億円減となった。歳出では、中央広域環境施設組合負担金の増による</a:t>
          </a:r>
          <a:r>
            <a:rPr kumimoji="1" lang="ja-JP" altLang="en-US" sz="1000">
              <a:latin typeface="游ゴシック"/>
              <a:ea typeface="游ゴシック"/>
            </a:rPr>
            <a:t>補助費等の増や、障がい者自立支援事業費</a:t>
          </a:r>
          <a:r>
            <a:rPr kumimoji="1" lang="ja-JP" altLang="en-US" sz="1000">
              <a:latin typeface="游ゴシック"/>
              <a:ea typeface="游ゴシック"/>
            </a:rPr>
            <a:t>の増による扶助費</a:t>
          </a:r>
          <a:r>
            <a:rPr kumimoji="1" lang="ja-JP" altLang="en-US" sz="1000">
              <a:latin typeface="游ゴシック"/>
              <a:ea typeface="游ゴシック"/>
            </a:rPr>
            <a:t>の増などにより、全体で１．０億円増となった。そのため、対前年度比では１．７ポイント上昇した。</a:t>
          </a:r>
          <a:endParaRPr kumimoji="1" lang="ja-JP" altLang="en-US" sz="1000">
            <a:latin typeface="游ゴシック"/>
            <a:ea typeface="游ゴシック"/>
          </a:endParaRPr>
        </a:p>
        <a:p>
          <a:r>
            <a:rPr kumimoji="1" lang="ja-JP" altLang="en-US" sz="1000">
              <a:latin typeface="游ゴシック"/>
              <a:ea typeface="游ゴシック"/>
            </a:rPr>
            <a:t>　今後も</a:t>
          </a:r>
          <a:r>
            <a:rPr kumimoji="1" lang="ja-JP" altLang="en-US" sz="1000">
              <a:latin typeface="游ゴシック"/>
              <a:ea typeface="游ゴシック"/>
            </a:rPr>
            <a:t>公共施設の老朽化に伴う維持修繕費の増や</a:t>
          </a:r>
          <a:r>
            <a:rPr kumimoji="1" lang="ja-JP" altLang="en-US" sz="1000">
              <a:latin typeface="游ゴシック"/>
              <a:ea typeface="游ゴシック"/>
            </a:rPr>
            <a:t>新ごみ処理施設建設等に伴う公債費の増</a:t>
          </a:r>
          <a:r>
            <a:rPr kumimoji="1" lang="ja-JP" altLang="en-US" sz="1000">
              <a:latin typeface="游ゴシック"/>
              <a:ea typeface="游ゴシック"/>
            </a:rPr>
            <a:t>などの要因により、</a:t>
          </a:r>
          <a:r>
            <a:rPr kumimoji="1" lang="ja-JP" altLang="en-US" sz="1000">
              <a:latin typeface="游ゴシック"/>
              <a:ea typeface="游ゴシック"/>
            </a:rPr>
            <a:t>厳しい財政状況が予想されるため、</a:t>
          </a:r>
          <a:r>
            <a:rPr lang="ja-JP" altLang="en-US" sz="1000">
              <a:latin typeface="游ゴシック"/>
              <a:ea typeface="游ゴシック"/>
            </a:rPr>
            <a:t>事務事業の見直しによる義務的経費の抑制や新たな歳入確保を図るとともに、責任をもって未来へつなげる取り組みに努める</a:t>
          </a:r>
          <a:r>
            <a:rPr lang="ja-JP" altLang="en-US" sz="1000">
              <a:latin typeface="游ゴシック"/>
              <a:ea typeface="游ゴシック"/>
            </a:rPr>
            <a:t>。</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1" name="テキスト ボックス 110"/>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48920"/>
    <xdr:sp macro="" textlink="">
      <xdr:nvSpPr>
        <xdr:cNvPr id="121" name="テキスト ボックス 120"/>
        <xdr:cNvSpPr txBox="1"/>
      </xdr:nvSpPr>
      <xdr:spPr>
        <a:xfrm>
          <a:off x="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0825"/>
    <xdr:sp macro="" textlink="">
      <xdr:nvSpPr>
        <xdr:cNvPr id="123" name="テキスト ボックス 122"/>
        <xdr:cNvSpPr txBox="1"/>
      </xdr:nvSpPr>
      <xdr:spPr>
        <a:xfrm>
          <a:off x="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91440</xdr:rowOff>
    </xdr:from>
    <xdr:to xmlns:xdr="http://schemas.openxmlformats.org/drawingml/2006/spreadsheetDrawing">
      <xdr:col>23</xdr:col>
      <xdr:colOff>133350</xdr:colOff>
      <xdr:row>66</xdr:row>
      <xdr:rowOff>161925</xdr:rowOff>
    </xdr:to>
    <xdr:cxnSp macro="">
      <xdr:nvCxnSpPr>
        <xdr:cNvPr id="127" name="直線コネクタ 126"/>
        <xdr:cNvCxnSpPr/>
      </xdr:nvCxnSpPr>
      <xdr:spPr>
        <a:xfrm flipV="1">
          <a:off x="4953000"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133985</xdr:rowOff>
    </xdr:from>
    <xdr:ext cx="762000" cy="249555"/>
    <xdr:sp macro="" textlink="">
      <xdr:nvSpPr>
        <xdr:cNvPr id="128" name="財政構造の弾力性最小値テキスト"/>
        <xdr:cNvSpPr txBox="1"/>
      </xdr:nvSpPr>
      <xdr:spPr>
        <a:xfrm>
          <a:off x="5041900" y="11449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161925</xdr:rowOff>
    </xdr:from>
    <xdr:to xmlns:xdr="http://schemas.openxmlformats.org/drawingml/2006/spreadsheetDrawing">
      <xdr:col>24</xdr:col>
      <xdr:colOff>12700</xdr:colOff>
      <xdr:row>66</xdr:row>
      <xdr:rowOff>161925</xdr:rowOff>
    </xdr:to>
    <xdr:cxnSp macro="">
      <xdr:nvCxnSpPr>
        <xdr:cNvPr id="129" name="直線コネクタ 128"/>
        <xdr:cNvCxnSpPr/>
      </xdr:nvCxnSpPr>
      <xdr:spPr>
        <a:xfrm>
          <a:off x="4864100" y="1147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6350</xdr:rowOff>
    </xdr:from>
    <xdr:ext cx="762000" cy="251460"/>
    <xdr:sp macro="" textlink="">
      <xdr:nvSpPr>
        <xdr:cNvPr id="130" name="財政構造の弾力性最大値テキスト"/>
        <xdr:cNvSpPr txBox="1"/>
      </xdr:nvSpPr>
      <xdr:spPr>
        <a:xfrm>
          <a:off x="5041900" y="96075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91440</xdr:rowOff>
    </xdr:from>
    <xdr:to xmlns:xdr="http://schemas.openxmlformats.org/drawingml/2006/spreadsheetDrawing">
      <xdr:col>24</xdr:col>
      <xdr:colOff>12700</xdr:colOff>
      <xdr:row>57</xdr:row>
      <xdr:rowOff>91440</xdr:rowOff>
    </xdr:to>
    <xdr:cxnSp macro="">
      <xdr:nvCxnSpPr>
        <xdr:cNvPr id="131" name="直線コネクタ 130"/>
        <xdr:cNvCxnSpPr/>
      </xdr:nvCxnSpPr>
      <xdr:spPr>
        <a:xfrm>
          <a:off x="4864100" y="986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59690</xdr:rowOff>
    </xdr:from>
    <xdr:to xmlns:xdr="http://schemas.openxmlformats.org/drawingml/2006/spreadsheetDrawing">
      <xdr:col>23</xdr:col>
      <xdr:colOff>133350</xdr:colOff>
      <xdr:row>60</xdr:row>
      <xdr:rowOff>118745</xdr:rowOff>
    </xdr:to>
    <xdr:cxnSp macro="">
      <xdr:nvCxnSpPr>
        <xdr:cNvPr id="132" name="直線コネクタ 131"/>
        <xdr:cNvCxnSpPr/>
      </xdr:nvCxnSpPr>
      <xdr:spPr>
        <a:xfrm>
          <a:off x="4114800" y="1034669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60325</xdr:rowOff>
    </xdr:from>
    <xdr:ext cx="762000" cy="259080"/>
    <xdr:sp macro="" textlink="">
      <xdr:nvSpPr>
        <xdr:cNvPr id="133" name="財政構造の弾力性平均値テキスト"/>
        <xdr:cNvSpPr txBox="1"/>
      </xdr:nvSpPr>
      <xdr:spPr>
        <a:xfrm>
          <a:off x="5041900" y="10175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43815</xdr:rowOff>
    </xdr:from>
    <xdr:to xmlns:xdr="http://schemas.openxmlformats.org/drawingml/2006/spreadsheetDrawing">
      <xdr:col>23</xdr:col>
      <xdr:colOff>184150</xdr:colOff>
      <xdr:row>60</xdr:row>
      <xdr:rowOff>145415</xdr:rowOff>
    </xdr:to>
    <xdr:sp macro="" textlink="">
      <xdr:nvSpPr>
        <xdr:cNvPr id="134" name="フローチャート: 判断 133"/>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103505</xdr:rowOff>
    </xdr:from>
    <xdr:to xmlns:xdr="http://schemas.openxmlformats.org/drawingml/2006/spreadsheetDrawing">
      <xdr:col>19</xdr:col>
      <xdr:colOff>133350</xdr:colOff>
      <xdr:row>60</xdr:row>
      <xdr:rowOff>59690</xdr:rowOff>
    </xdr:to>
    <xdr:cxnSp macro="">
      <xdr:nvCxnSpPr>
        <xdr:cNvPr id="135" name="直線コネクタ 134"/>
        <xdr:cNvCxnSpPr/>
      </xdr:nvCxnSpPr>
      <xdr:spPr>
        <a:xfrm>
          <a:off x="3225800" y="1021905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19685</xdr:rowOff>
    </xdr:from>
    <xdr:to xmlns:xdr="http://schemas.openxmlformats.org/drawingml/2006/spreadsheetDrawing">
      <xdr:col>19</xdr:col>
      <xdr:colOff>184150</xdr:colOff>
      <xdr:row>60</xdr:row>
      <xdr:rowOff>121285</xdr:rowOff>
    </xdr:to>
    <xdr:sp macro="" textlink="">
      <xdr:nvSpPr>
        <xdr:cNvPr id="136" name="フローチャート: 判断 135"/>
        <xdr:cNvSpPr/>
      </xdr:nvSpPr>
      <xdr:spPr>
        <a:xfrm>
          <a:off x="4064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106045</xdr:rowOff>
    </xdr:from>
    <xdr:ext cx="736600" cy="259080"/>
    <xdr:sp macro="" textlink="">
      <xdr:nvSpPr>
        <xdr:cNvPr id="137" name="テキスト ボックス 136"/>
        <xdr:cNvSpPr txBox="1"/>
      </xdr:nvSpPr>
      <xdr:spPr>
        <a:xfrm>
          <a:off x="3733800" y="10393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103505</xdr:rowOff>
    </xdr:from>
    <xdr:to xmlns:xdr="http://schemas.openxmlformats.org/drawingml/2006/spreadsheetDrawing">
      <xdr:col>15</xdr:col>
      <xdr:colOff>82550</xdr:colOff>
      <xdr:row>61</xdr:row>
      <xdr:rowOff>29845</xdr:rowOff>
    </xdr:to>
    <xdr:cxnSp macro="">
      <xdr:nvCxnSpPr>
        <xdr:cNvPr id="138" name="直線コネクタ 137"/>
        <xdr:cNvCxnSpPr/>
      </xdr:nvCxnSpPr>
      <xdr:spPr>
        <a:xfrm flipV="1">
          <a:off x="2336800" y="10219055"/>
          <a:ext cx="8890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59690</xdr:rowOff>
    </xdr:from>
    <xdr:to xmlns:xdr="http://schemas.openxmlformats.org/drawingml/2006/spreadsheetDrawing">
      <xdr:col>15</xdr:col>
      <xdr:colOff>133350</xdr:colOff>
      <xdr:row>59</xdr:row>
      <xdr:rowOff>161290</xdr:rowOff>
    </xdr:to>
    <xdr:sp macro="" textlink="">
      <xdr:nvSpPr>
        <xdr:cNvPr id="139" name="フローチャート: 判断 138"/>
        <xdr:cNvSpPr/>
      </xdr:nvSpPr>
      <xdr:spPr>
        <a:xfrm>
          <a:off x="3175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146050</xdr:rowOff>
    </xdr:from>
    <xdr:ext cx="762000" cy="248920"/>
    <xdr:sp macro="" textlink="">
      <xdr:nvSpPr>
        <xdr:cNvPr id="140" name="テキスト ボックス 139"/>
        <xdr:cNvSpPr txBox="1"/>
      </xdr:nvSpPr>
      <xdr:spPr>
        <a:xfrm>
          <a:off x="2844800" y="102616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149225</xdr:rowOff>
    </xdr:from>
    <xdr:to xmlns:xdr="http://schemas.openxmlformats.org/drawingml/2006/spreadsheetDrawing">
      <xdr:col>11</xdr:col>
      <xdr:colOff>31750</xdr:colOff>
      <xdr:row>61</xdr:row>
      <xdr:rowOff>29845</xdr:rowOff>
    </xdr:to>
    <xdr:cxnSp macro="">
      <xdr:nvCxnSpPr>
        <xdr:cNvPr id="141" name="直線コネクタ 140"/>
        <xdr:cNvCxnSpPr/>
      </xdr:nvCxnSpPr>
      <xdr:spPr>
        <a:xfrm>
          <a:off x="1447800" y="1043622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26035</xdr:rowOff>
    </xdr:from>
    <xdr:to xmlns:xdr="http://schemas.openxmlformats.org/drawingml/2006/spreadsheetDrawing">
      <xdr:col>11</xdr:col>
      <xdr:colOff>82550</xdr:colOff>
      <xdr:row>60</xdr:row>
      <xdr:rowOff>127635</xdr:rowOff>
    </xdr:to>
    <xdr:sp macro="" textlink="">
      <xdr:nvSpPr>
        <xdr:cNvPr id="142" name="フローチャート: 判断 141"/>
        <xdr:cNvSpPr/>
      </xdr:nvSpPr>
      <xdr:spPr>
        <a:xfrm>
          <a:off x="2286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137795</xdr:rowOff>
    </xdr:from>
    <xdr:ext cx="762000" cy="259080"/>
    <xdr:sp macro="" textlink="">
      <xdr:nvSpPr>
        <xdr:cNvPr id="143" name="テキスト ボックス 142"/>
        <xdr:cNvSpPr txBox="1"/>
      </xdr:nvSpPr>
      <xdr:spPr>
        <a:xfrm>
          <a:off x="1955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67945</xdr:rowOff>
    </xdr:from>
    <xdr:to xmlns:xdr="http://schemas.openxmlformats.org/drawingml/2006/spreadsheetDrawing">
      <xdr:col>7</xdr:col>
      <xdr:colOff>31750</xdr:colOff>
      <xdr:row>60</xdr:row>
      <xdr:rowOff>169545</xdr:rowOff>
    </xdr:to>
    <xdr:sp macro="" textlink="">
      <xdr:nvSpPr>
        <xdr:cNvPr id="144" name="フローチャート: 判断 143"/>
        <xdr:cNvSpPr/>
      </xdr:nvSpPr>
      <xdr:spPr>
        <a:xfrm>
          <a:off x="1397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8255</xdr:rowOff>
    </xdr:from>
    <xdr:ext cx="762000" cy="249555"/>
    <xdr:sp macro="" textlink="">
      <xdr:nvSpPr>
        <xdr:cNvPr id="145" name="テキスト ボックス 144"/>
        <xdr:cNvSpPr txBox="1"/>
      </xdr:nvSpPr>
      <xdr:spPr>
        <a:xfrm>
          <a:off x="1066800" y="10123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67945</xdr:rowOff>
    </xdr:from>
    <xdr:to xmlns:xdr="http://schemas.openxmlformats.org/drawingml/2006/spreadsheetDrawing">
      <xdr:col>23</xdr:col>
      <xdr:colOff>184150</xdr:colOff>
      <xdr:row>60</xdr:row>
      <xdr:rowOff>169545</xdr:rowOff>
    </xdr:to>
    <xdr:sp macro="" textlink="">
      <xdr:nvSpPr>
        <xdr:cNvPr id="151" name="楕円 150"/>
        <xdr:cNvSpPr/>
      </xdr:nvSpPr>
      <xdr:spPr>
        <a:xfrm>
          <a:off x="49022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40640</xdr:rowOff>
    </xdr:from>
    <xdr:ext cx="762000" cy="251460"/>
    <xdr:sp macro="" textlink="">
      <xdr:nvSpPr>
        <xdr:cNvPr id="152" name="財政構造の弾力性該当値テキスト"/>
        <xdr:cNvSpPr txBox="1"/>
      </xdr:nvSpPr>
      <xdr:spPr>
        <a:xfrm>
          <a:off x="5041900" y="10327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8890</xdr:rowOff>
    </xdr:from>
    <xdr:to xmlns:xdr="http://schemas.openxmlformats.org/drawingml/2006/spreadsheetDrawing">
      <xdr:col>19</xdr:col>
      <xdr:colOff>184150</xdr:colOff>
      <xdr:row>60</xdr:row>
      <xdr:rowOff>110490</xdr:rowOff>
    </xdr:to>
    <xdr:sp macro="" textlink="">
      <xdr:nvSpPr>
        <xdr:cNvPr id="153" name="楕円 152"/>
        <xdr:cNvSpPr/>
      </xdr:nvSpPr>
      <xdr:spPr>
        <a:xfrm>
          <a:off x="4064000" y="102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120650</xdr:rowOff>
    </xdr:from>
    <xdr:ext cx="736600" cy="251460"/>
    <xdr:sp macro="" textlink="">
      <xdr:nvSpPr>
        <xdr:cNvPr id="154" name="テキスト ボックス 153"/>
        <xdr:cNvSpPr txBox="1"/>
      </xdr:nvSpPr>
      <xdr:spPr>
        <a:xfrm>
          <a:off x="3733800" y="100647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52705</xdr:rowOff>
    </xdr:from>
    <xdr:to xmlns:xdr="http://schemas.openxmlformats.org/drawingml/2006/spreadsheetDrawing">
      <xdr:col>15</xdr:col>
      <xdr:colOff>133350</xdr:colOff>
      <xdr:row>59</xdr:row>
      <xdr:rowOff>154940</xdr:rowOff>
    </xdr:to>
    <xdr:sp macro="" textlink="">
      <xdr:nvSpPr>
        <xdr:cNvPr id="155" name="楕円 154"/>
        <xdr:cNvSpPr/>
      </xdr:nvSpPr>
      <xdr:spPr>
        <a:xfrm>
          <a:off x="3175000" y="10168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164465</xdr:rowOff>
    </xdr:from>
    <xdr:ext cx="762000" cy="259080"/>
    <xdr:sp macro="" textlink="">
      <xdr:nvSpPr>
        <xdr:cNvPr id="156" name="テキスト ボックス 155"/>
        <xdr:cNvSpPr txBox="1"/>
      </xdr:nvSpPr>
      <xdr:spPr>
        <a:xfrm>
          <a:off x="2844800" y="993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150495</xdr:rowOff>
    </xdr:from>
    <xdr:to xmlns:xdr="http://schemas.openxmlformats.org/drawingml/2006/spreadsheetDrawing">
      <xdr:col>11</xdr:col>
      <xdr:colOff>82550</xdr:colOff>
      <xdr:row>61</xdr:row>
      <xdr:rowOff>80645</xdr:rowOff>
    </xdr:to>
    <xdr:sp macro="" textlink="">
      <xdr:nvSpPr>
        <xdr:cNvPr id="157" name="楕円 156"/>
        <xdr:cNvSpPr/>
      </xdr:nvSpPr>
      <xdr:spPr>
        <a:xfrm>
          <a:off x="2286000" y="104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65405</xdr:rowOff>
    </xdr:from>
    <xdr:ext cx="762000" cy="249555"/>
    <xdr:sp macro="" textlink="">
      <xdr:nvSpPr>
        <xdr:cNvPr id="158" name="テキスト ボックス 157"/>
        <xdr:cNvSpPr txBox="1"/>
      </xdr:nvSpPr>
      <xdr:spPr>
        <a:xfrm>
          <a:off x="1955800" y="105238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98425</xdr:rowOff>
    </xdr:from>
    <xdr:to xmlns:xdr="http://schemas.openxmlformats.org/drawingml/2006/spreadsheetDrawing">
      <xdr:col>7</xdr:col>
      <xdr:colOff>31750</xdr:colOff>
      <xdr:row>61</xdr:row>
      <xdr:rowOff>29210</xdr:rowOff>
    </xdr:to>
    <xdr:sp macro="" textlink="">
      <xdr:nvSpPr>
        <xdr:cNvPr id="159" name="楕円 158"/>
        <xdr:cNvSpPr/>
      </xdr:nvSpPr>
      <xdr:spPr>
        <a:xfrm>
          <a:off x="1397000" y="10385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13335</xdr:rowOff>
    </xdr:from>
    <xdr:ext cx="762000" cy="259080"/>
    <xdr:sp macro="" textlink="">
      <xdr:nvSpPr>
        <xdr:cNvPr id="160" name="テキスト ボックス 159"/>
        <xdr:cNvSpPr txBox="1"/>
      </xdr:nvSpPr>
      <xdr:spPr>
        <a:xfrm>
          <a:off x="10668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7665" cy="358775"/>
    <xdr:sp macro="" textlink="">
      <xdr:nvSpPr>
        <xdr:cNvPr id="163" name="テキスト ボックス 162"/>
        <xdr:cNvSpPr txBox="1"/>
      </xdr:nvSpPr>
      <xdr:spPr>
        <a:xfrm>
          <a:off x="4149090" y="1297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[146,747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合併後、定員適正化計画に基づく職員数の削減や行財政改革大綱・実施計画に沿った事務事業の見直しを行ってきたことにより、人口１人当たり人件費・物件費等決算額は類似団体平均値を下回る（より良い）水準で推移している。</a:t>
          </a:r>
          <a:endParaRPr lang="ja-JP" altLang="en-US" sz="1000"/>
        </a:p>
        <a:p>
          <a:r>
            <a:rPr lang="ja-JP" altLang="en-US" sz="1000"/>
            <a:t>　しかし、電気代をはじめとした物価高騰や既存施設の維持管理経費に多額の費用を要することによる物件費の上昇が想定されるため、遊休資産の効率的な活用や早期売却について検討を進め、物件費などの更なる</a:t>
          </a:r>
          <a:r>
            <a:rPr lang="ja-JP" altLang="en-US" sz="1000"/>
            <a:t>削減を図る。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49555"/>
    <xdr:sp macro="" textlink="">
      <xdr:nvSpPr>
        <xdr:cNvPr id="178" name="テキスト ボックス 177"/>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80" name="テキスト ボックス 179"/>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60325</xdr:rowOff>
    </xdr:from>
    <xdr:to xmlns:xdr="http://schemas.openxmlformats.org/drawingml/2006/spreadsheetDrawing">
      <xdr:col>23</xdr:col>
      <xdr:colOff>133350</xdr:colOff>
      <xdr:row>88</xdr:row>
      <xdr:rowOff>167005</xdr:rowOff>
    </xdr:to>
    <xdr:cxnSp macro="">
      <xdr:nvCxnSpPr>
        <xdr:cNvPr id="191" name="直線コネクタ 190"/>
        <xdr:cNvCxnSpPr/>
      </xdr:nvCxnSpPr>
      <xdr:spPr>
        <a:xfrm flipV="1">
          <a:off x="4953000"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139065</xdr:rowOff>
    </xdr:from>
    <xdr:ext cx="762000" cy="259080"/>
    <xdr:sp macro="" textlink="">
      <xdr:nvSpPr>
        <xdr:cNvPr id="192" name="人件費・物件費等の状況最小値テキスト"/>
        <xdr:cNvSpPr txBox="1"/>
      </xdr:nvSpPr>
      <xdr:spPr>
        <a:xfrm>
          <a:off x="50419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167005</xdr:rowOff>
    </xdr:from>
    <xdr:to xmlns:xdr="http://schemas.openxmlformats.org/drawingml/2006/spreadsheetDrawing">
      <xdr:col>24</xdr:col>
      <xdr:colOff>12700</xdr:colOff>
      <xdr:row>88</xdr:row>
      <xdr:rowOff>167005</xdr:rowOff>
    </xdr:to>
    <xdr:cxnSp macro="">
      <xdr:nvCxnSpPr>
        <xdr:cNvPr id="193" name="直線コネクタ 192"/>
        <xdr:cNvCxnSpPr/>
      </xdr:nvCxnSpPr>
      <xdr:spPr>
        <a:xfrm>
          <a:off x="4864100" y="1525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146685</xdr:rowOff>
    </xdr:from>
    <xdr:ext cx="762000" cy="248285"/>
    <xdr:sp macro="" textlink="">
      <xdr:nvSpPr>
        <xdr:cNvPr id="194" name="人件費・物件費等の状況最大値テキスト"/>
        <xdr:cNvSpPr txBox="1"/>
      </xdr:nvSpPr>
      <xdr:spPr>
        <a:xfrm>
          <a:off x="5041900" y="136912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60325</xdr:rowOff>
    </xdr:from>
    <xdr:to xmlns:xdr="http://schemas.openxmlformats.org/drawingml/2006/spreadsheetDrawing">
      <xdr:col>24</xdr:col>
      <xdr:colOff>12700</xdr:colOff>
      <xdr:row>81</xdr:row>
      <xdr:rowOff>60325</xdr:rowOff>
    </xdr:to>
    <xdr:cxnSp macro="">
      <xdr:nvCxnSpPr>
        <xdr:cNvPr id="195" name="直線コネクタ 194"/>
        <xdr:cNvCxnSpPr/>
      </xdr:nvCxnSpPr>
      <xdr:spPr>
        <a:xfrm>
          <a:off x="4864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107950</xdr:rowOff>
    </xdr:from>
    <xdr:to xmlns:xdr="http://schemas.openxmlformats.org/drawingml/2006/spreadsheetDrawing">
      <xdr:col>23</xdr:col>
      <xdr:colOff>133350</xdr:colOff>
      <xdr:row>81</xdr:row>
      <xdr:rowOff>109220</xdr:rowOff>
    </xdr:to>
    <xdr:cxnSp macro="">
      <xdr:nvCxnSpPr>
        <xdr:cNvPr id="196" name="直線コネクタ 195"/>
        <xdr:cNvCxnSpPr/>
      </xdr:nvCxnSpPr>
      <xdr:spPr>
        <a:xfrm>
          <a:off x="4114800" y="139954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153035</xdr:rowOff>
    </xdr:from>
    <xdr:ext cx="762000" cy="259080"/>
    <xdr:sp macro="" textlink="">
      <xdr:nvSpPr>
        <xdr:cNvPr id="197" name="人件費・物件費等の状況平均値テキスト"/>
        <xdr:cNvSpPr txBox="1"/>
      </xdr:nvSpPr>
      <xdr:spPr>
        <a:xfrm>
          <a:off x="5041900" y="14040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9525</xdr:rowOff>
    </xdr:from>
    <xdr:to xmlns:xdr="http://schemas.openxmlformats.org/drawingml/2006/spreadsheetDrawing">
      <xdr:col>23</xdr:col>
      <xdr:colOff>184150</xdr:colOff>
      <xdr:row>82</xdr:row>
      <xdr:rowOff>111125</xdr:rowOff>
    </xdr:to>
    <xdr:sp macro="" textlink="">
      <xdr:nvSpPr>
        <xdr:cNvPr id="198" name="フローチャート: 判断 197"/>
        <xdr:cNvSpPr/>
      </xdr:nvSpPr>
      <xdr:spPr>
        <a:xfrm>
          <a:off x="49022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106045</xdr:rowOff>
    </xdr:from>
    <xdr:to xmlns:xdr="http://schemas.openxmlformats.org/drawingml/2006/spreadsheetDrawing">
      <xdr:col>19</xdr:col>
      <xdr:colOff>133350</xdr:colOff>
      <xdr:row>81</xdr:row>
      <xdr:rowOff>107950</xdr:rowOff>
    </xdr:to>
    <xdr:cxnSp macro="">
      <xdr:nvCxnSpPr>
        <xdr:cNvPr id="199" name="直線コネクタ 198"/>
        <xdr:cNvCxnSpPr/>
      </xdr:nvCxnSpPr>
      <xdr:spPr>
        <a:xfrm>
          <a:off x="3225800" y="139934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102870</xdr:rowOff>
    </xdr:to>
    <xdr:sp macro="" textlink="">
      <xdr:nvSpPr>
        <xdr:cNvPr id="200" name="フローチャート: 判断 199"/>
        <xdr:cNvSpPr/>
      </xdr:nvSpPr>
      <xdr:spPr>
        <a:xfrm>
          <a:off x="4064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87630</xdr:rowOff>
    </xdr:from>
    <xdr:ext cx="736600" cy="250190"/>
    <xdr:sp macro="" textlink="">
      <xdr:nvSpPr>
        <xdr:cNvPr id="201" name="テキスト ボックス 200"/>
        <xdr:cNvSpPr txBox="1"/>
      </xdr:nvSpPr>
      <xdr:spPr>
        <a:xfrm>
          <a:off x="3733800" y="141465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102870</xdr:rowOff>
    </xdr:from>
    <xdr:to xmlns:xdr="http://schemas.openxmlformats.org/drawingml/2006/spreadsheetDrawing">
      <xdr:col>15</xdr:col>
      <xdr:colOff>82550</xdr:colOff>
      <xdr:row>81</xdr:row>
      <xdr:rowOff>106045</xdr:rowOff>
    </xdr:to>
    <xdr:cxnSp macro="">
      <xdr:nvCxnSpPr>
        <xdr:cNvPr id="202" name="直線コネクタ 201"/>
        <xdr:cNvCxnSpPr/>
      </xdr:nvCxnSpPr>
      <xdr:spPr>
        <a:xfrm>
          <a:off x="2336800" y="139903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161290</xdr:rowOff>
    </xdr:from>
    <xdr:to xmlns:xdr="http://schemas.openxmlformats.org/drawingml/2006/spreadsheetDrawing">
      <xdr:col>15</xdr:col>
      <xdr:colOff>133350</xdr:colOff>
      <xdr:row>82</xdr:row>
      <xdr:rowOff>91440</xdr:rowOff>
    </xdr:to>
    <xdr:sp macro="" textlink="">
      <xdr:nvSpPr>
        <xdr:cNvPr id="203" name="フローチャート: 判断 202"/>
        <xdr:cNvSpPr/>
      </xdr:nvSpPr>
      <xdr:spPr>
        <a:xfrm>
          <a:off x="3175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76200</xdr:rowOff>
    </xdr:from>
    <xdr:ext cx="762000" cy="250190"/>
    <xdr:sp macro="" textlink="">
      <xdr:nvSpPr>
        <xdr:cNvPr id="204" name="テキスト ボックス 203"/>
        <xdr:cNvSpPr txBox="1"/>
      </xdr:nvSpPr>
      <xdr:spPr>
        <a:xfrm>
          <a:off x="2844800" y="141351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96520</xdr:rowOff>
    </xdr:from>
    <xdr:to xmlns:xdr="http://schemas.openxmlformats.org/drawingml/2006/spreadsheetDrawing">
      <xdr:col>11</xdr:col>
      <xdr:colOff>31750</xdr:colOff>
      <xdr:row>81</xdr:row>
      <xdr:rowOff>102870</xdr:rowOff>
    </xdr:to>
    <xdr:cxnSp macro="">
      <xdr:nvCxnSpPr>
        <xdr:cNvPr id="205" name="直線コネクタ 204"/>
        <xdr:cNvCxnSpPr/>
      </xdr:nvCxnSpPr>
      <xdr:spPr>
        <a:xfrm>
          <a:off x="1447800" y="139839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140970</xdr:rowOff>
    </xdr:from>
    <xdr:to xmlns:xdr="http://schemas.openxmlformats.org/drawingml/2006/spreadsheetDrawing">
      <xdr:col>11</xdr:col>
      <xdr:colOff>82550</xdr:colOff>
      <xdr:row>82</xdr:row>
      <xdr:rowOff>71120</xdr:rowOff>
    </xdr:to>
    <xdr:sp macro="" textlink="">
      <xdr:nvSpPr>
        <xdr:cNvPr id="206" name="フローチャート: 判断 205"/>
        <xdr:cNvSpPr/>
      </xdr:nvSpPr>
      <xdr:spPr>
        <a:xfrm>
          <a:off x="2286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55880</xdr:rowOff>
    </xdr:from>
    <xdr:ext cx="762000" cy="259080"/>
    <xdr:sp macro="" textlink="">
      <xdr:nvSpPr>
        <xdr:cNvPr id="207" name="テキスト ボックス 206"/>
        <xdr:cNvSpPr txBox="1"/>
      </xdr:nvSpPr>
      <xdr:spPr>
        <a:xfrm>
          <a:off x="1955800" y="1411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113030</xdr:rowOff>
    </xdr:from>
    <xdr:to xmlns:xdr="http://schemas.openxmlformats.org/drawingml/2006/spreadsheetDrawing">
      <xdr:col>7</xdr:col>
      <xdr:colOff>31750</xdr:colOff>
      <xdr:row>82</xdr:row>
      <xdr:rowOff>43180</xdr:rowOff>
    </xdr:to>
    <xdr:sp macro="" textlink="">
      <xdr:nvSpPr>
        <xdr:cNvPr id="208" name="フローチャート: 判断 207"/>
        <xdr:cNvSpPr/>
      </xdr:nvSpPr>
      <xdr:spPr>
        <a:xfrm>
          <a:off x="1397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27940</xdr:rowOff>
    </xdr:from>
    <xdr:ext cx="762000" cy="259080"/>
    <xdr:sp macro="" textlink="">
      <xdr:nvSpPr>
        <xdr:cNvPr id="209" name="テキスト ボックス 208"/>
        <xdr:cNvSpPr txBox="1"/>
      </xdr:nvSpPr>
      <xdr:spPr>
        <a:xfrm>
          <a:off x="1066800" y="1408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57785</xdr:rowOff>
    </xdr:from>
    <xdr:to xmlns:xdr="http://schemas.openxmlformats.org/drawingml/2006/spreadsheetDrawing">
      <xdr:col>23</xdr:col>
      <xdr:colOff>184150</xdr:colOff>
      <xdr:row>81</xdr:row>
      <xdr:rowOff>159385</xdr:rowOff>
    </xdr:to>
    <xdr:sp macro="" textlink="">
      <xdr:nvSpPr>
        <xdr:cNvPr id="215" name="楕円 214"/>
        <xdr:cNvSpPr/>
      </xdr:nvSpPr>
      <xdr:spPr>
        <a:xfrm>
          <a:off x="490220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150495</xdr:rowOff>
    </xdr:from>
    <xdr:ext cx="762000" cy="259080"/>
    <xdr:sp macro="" textlink="">
      <xdr:nvSpPr>
        <xdr:cNvPr id="216" name="人件費・物件費等の状況該当値テキスト"/>
        <xdr:cNvSpPr txBox="1"/>
      </xdr:nvSpPr>
      <xdr:spPr>
        <a:xfrm>
          <a:off x="5041900" y="1386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57150</xdr:rowOff>
    </xdr:from>
    <xdr:to xmlns:xdr="http://schemas.openxmlformats.org/drawingml/2006/spreadsheetDrawing">
      <xdr:col>19</xdr:col>
      <xdr:colOff>184150</xdr:colOff>
      <xdr:row>81</xdr:row>
      <xdr:rowOff>158750</xdr:rowOff>
    </xdr:to>
    <xdr:sp macro="" textlink="">
      <xdr:nvSpPr>
        <xdr:cNvPr id="217" name="楕円 216"/>
        <xdr:cNvSpPr/>
      </xdr:nvSpPr>
      <xdr:spPr>
        <a:xfrm>
          <a:off x="4064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168910</xdr:rowOff>
    </xdr:from>
    <xdr:ext cx="736600" cy="248920"/>
    <xdr:sp macro="" textlink="">
      <xdr:nvSpPr>
        <xdr:cNvPr id="218" name="テキスト ボックス 217"/>
        <xdr:cNvSpPr txBox="1"/>
      </xdr:nvSpPr>
      <xdr:spPr>
        <a:xfrm>
          <a:off x="3733800" y="137134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55245</xdr:rowOff>
    </xdr:from>
    <xdr:to xmlns:xdr="http://schemas.openxmlformats.org/drawingml/2006/spreadsheetDrawing">
      <xdr:col>15</xdr:col>
      <xdr:colOff>133350</xdr:colOff>
      <xdr:row>81</xdr:row>
      <xdr:rowOff>156845</xdr:rowOff>
    </xdr:to>
    <xdr:sp macro="" textlink="">
      <xdr:nvSpPr>
        <xdr:cNvPr id="219" name="楕円 218"/>
        <xdr:cNvSpPr/>
      </xdr:nvSpPr>
      <xdr:spPr>
        <a:xfrm>
          <a:off x="3175000" y="1394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167005</xdr:rowOff>
    </xdr:from>
    <xdr:ext cx="762000" cy="250825"/>
    <xdr:sp macro="" textlink="">
      <xdr:nvSpPr>
        <xdr:cNvPr id="220" name="テキスト ボックス 219"/>
        <xdr:cNvSpPr txBox="1"/>
      </xdr:nvSpPr>
      <xdr:spPr>
        <a:xfrm>
          <a:off x="2844800" y="137115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52070</xdr:rowOff>
    </xdr:from>
    <xdr:to xmlns:xdr="http://schemas.openxmlformats.org/drawingml/2006/spreadsheetDrawing">
      <xdr:col>11</xdr:col>
      <xdr:colOff>82550</xdr:colOff>
      <xdr:row>81</xdr:row>
      <xdr:rowOff>153670</xdr:rowOff>
    </xdr:to>
    <xdr:sp macro="" textlink="">
      <xdr:nvSpPr>
        <xdr:cNvPr id="221" name="楕円 220"/>
        <xdr:cNvSpPr/>
      </xdr:nvSpPr>
      <xdr:spPr>
        <a:xfrm>
          <a:off x="22860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163830</xdr:rowOff>
    </xdr:from>
    <xdr:ext cx="762000" cy="259080"/>
    <xdr:sp macro="" textlink="">
      <xdr:nvSpPr>
        <xdr:cNvPr id="222" name="テキスト ボックス 221"/>
        <xdr:cNvSpPr txBox="1"/>
      </xdr:nvSpPr>
      <xdr:spPr>
        <a:xfrm>
          <a:off x="1955800" y="1370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45720</xdr:rowOff>
    </xdr:from>
    <xdr:to xmlns:xdr="http://schemas.openxmlformats.org/drawingml/2006/spreadsheetDrawing">
      <xdr:col>7</xdr:col>
      <xdr:colOff>31750</xdr:colOff>
      <xdr:row>81</xdr:row>
      <xdr:rowOff>147320</xdr:rowOff>
    </xdr:to>
    <xdr:sp macro="" textlink="">
      <xdr:nvSpPr>
        <xdr:cNvPr id="223" name="楕円 222"/>
        <xdr:cNvSpPr/>
      </xdr:nvSpPr>
      <xdr:spPr>
        <a:xfrm>
          <a:off x="1397000" y="13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157480</xdr:rowOff>
    </xdr:from>
    <xdr:ext cx="762000" cy="248920"/>
    <xdr:sp macro="" textlink="">
      <xdr:nvSpPr>
        <xdr:cNvPr id="224" name="テキスト ボックス 223"/>
        <xdr:cNvSpPr txBox="1"/>
      </xdr:nvSpPr>
      <xdr:spPr>
        <a:xfrm>
          <a:off x="1066800" y="137020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7665" cy="358775"/>
    <xdr:sp macro="" textlink="">
      <xdr:nvSpPr>
        <xdr:cNvPr id="227" name="テキスト ボックス 226"/>
        <xdr:cNvSpPr txBox="1"/>
      </xdr:nvSpPr>
      <xdr:spPr>
        <a:xfrm>
          <a:off x="15431770" y="1297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合併後、職員数の削減を図りながら総人件費削減に努めてきた。しかし、合併前の旧町村で定期的・計画的な職員採用ができていなかったことなどにより、類似団体平均値を上回る水準で推移している。今後も引き続き適正な給与水準・定員適正化に努める。</a:t>
          </a:r>
          <a:endParaRPr kumimoji="1" lang="ja-JP" altLang="en-US" sz="10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49555"/>
    <xdr:sp macro="" textlink="">
      <xdr:nvSpPr>
        <xdr:cNvPr id="241" name="テキスト ボックス 240"/>
        <xdr:cNvSpPr txBox="1"/>
      </xdr:nvSpPr>
      <xdr:spPr>
        <a:xfrm>
          <a:off x="1206500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43" name="テキスト ボックス 242"/>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1" name="テキスト ボックス 250"/>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46990</xdr:rowOff>
    </xdr:from>
    <xdr:to xmlns:xdr="http://schemas.openxmlformats.org/drawingml/2006/spreadsheetDrawing">
      <xdr:col>81</xdr:col>
      <xdr:colOff>44450</xdr:colOff>
      <xdr:row>89</xdr:row>
      <xdr:rowOff>163830</xdr:rowOff>
    </xdr:to>
    <xdr:cxnSp macro="">
      <xdr:nvCxnSpPr>
        <xdr:cNvPr id="253" name="直線コネクタ 252"/>
        <xdr:cNvCxnSpPr/>
      </xdr:nvCxnSpPr>
      <xdr:spPr>
        <a:xfrm flipV="1">
          <a:off x="17018000"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135890</xdr:rowOff>
    </xdr:from>
    <xdr:ext cx="762000" cy="259080"/>
    <xdr:sp macro="" textlink="">
      <xdr:nvSpPr>
        <xdr:cNvPr id="254" name="給与水準   （国との比較）最小値テキスト"/>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163830</xdr:rowOff>
    </xdr:from>
    <xdr:to xmlns:xdr="http://schemas.openxmlformats.org/drawingml/2006/spreadsheetDrawing">
      <xdr:col>81</xdr:col>
      <xdr:colOff>133350</xdr:colOff>
      <xdr:row>89</xdr:row>
      <xdr:rowOff>163830</xdr:rowOff>
    </xdr:to>
    <xdr:cxnSp macro="">
      <xdr:nvCxnSpPr>
        <xdr:cNvPr id="255" name="直線コネクタ 254"/>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133350</xdr:rowOff>
    </xdr:from>
    <xdr:ext cx="762000" cy="250190"/>
    <xdr:sp macro="" textlink="">
      <xdr:nvSpPr>
        <xdr:cNvPr id="256" name="給与水準   （国との比較）最大値テキスト"/>
        <xdr:cNvSpPr txBox="1"/>
      </xdr:nvSpPr>
      <xdr:spPr>
        <a:xfrm>
          <a:off x="17106900" y="13677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46990</xdr:rowOff>
    </xdr:from>
    <xdr:to xmlns:xdr="http://schemas.openxmlformats.org/drawingml/2006/spreadsheetDrawing">
      <xdr:col>81</xdr:col>
      <xdr:colOff>133350</xdr:colOff>
      <xdr:row>81</xdr:row>
      <xdr:rowOff>46990</xdr:rowOff>
    </xdr:to>
    <xdr:cxnSp macro="">
      <xdr:nvCxnSpPr>
        <xdr:cNvPr id="257" name="直線コネクタ 256"/>
        <xdr:cNvCxnSpPr/>
      </xdr:nvCxnSpPr>
      <xdr:spPr>
        <a:xfrm>
          <a:off x="16929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118110</xdr:rowOff>
    </xdr:from>
    <xdr:to xmlns:xdr="http://schemas.openxmlformats.org/drawingml/2006/spreadsheetDrawing">
      <xdr:col>81</xdr:col>
      <xdr:colOff>44450</xdr:colOff>
      <xdr:row>88</xdr:row>
      <xdr:rowOff>26670</xdr:rowOff>
    </xdr:to>
    <xdr:cxnSp macro="">
      <xdr:nvCxnSpPr>
        <xdr:cNvPr id="258" name="直線コネクタ 257"/>
        <xdr:cNvCxnSpPr/>
      </xdr:nvCxnSpPr>
      <xdr:spPr>
        <a:xfrm flipV="1">
          <a:off x="16179800" y="1503426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0</xdr:rowOff>
    </xdr:from>
    <xdr:ext cx="762000" cy="259080"/>
    <xdr:sp macro="" textlink="">
      <xdr:nvSpPr>
        <xdr:cNvPr id="259" name="給与水準   （国との比較）平均値テキスト"/>
        <xdr:cNvSpPr txBox="1"/>
      </xdr:nvSpPr>
      <xdr:spPr>
        <a:xfrm>
          <a:off x="17106900" y="14573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154940</xdr:rowOff>
    </xdr:from>
    <xdr:to xmlns:xdr="http://schemas.openxmlformats.org/drawingml/2006/spreadsheetDrawing">
      <xdr:col>81</xdr:col>
      <xdr:colOff>95250</xdr:colOff>
      <xdr:row>86</xdr:row>
      <xdr:rowOff>85090</xdr:rowOff>
    </xdr:to>
    <xdr:sp macro="" textlink="">
      <xdr:nvSpPr>
        <xdr:cNvPr id="260" name="フローチャート: 判断 259"/>
        <xdr:cNvSpPr/>
      </xdr:nvSpPr>
      <xdr:spPr>
        <a:xfrm>
          <a:off x="169672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26670</xdr:rowOff>
    </xdr:from>
    <xdr:to xmlns:xdr="http://schemas.openxmlformats.org/drawingml/2006/spreadsheetDrawing">
      <xdr:col>77</xdr:col>
      <xdr:colOff>44450</xdr:colOff>
      <xdr:row>88</xdr:row>
      <xdr:rowOff>67310</xdr:rowOff>
    </xdr:to>
    <xdr:cxnSp macro="">
      <xdr:nvCxnSpPr>
        <xdr:cNvPr id="261" name="直線コネクタ 260"/>
        <xdr:cNvCxnSpPr/>
      </xdr:nvCxnSpPr>
      <xdr:spPr>
        <a:xfrm flipV="1">
          <a:off x="15290800" y="151142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168910</xdr:rowOff>
    </xdr:from>
    <xdr:to xmlns:xdr="http://schemas.openxmlformats.org/drawingml/2006/spreadsheetDrawing">
      <xdr:col>77</xdr:col>
      <xdr:colOff>95250</xdr:colOff>
      <xdr:row>86</xdr:row>
      <xdr:rowOff>99060</xdr:rowOff>
    </xdr:to>
    <xdr:sp macro="" textlink="">
      <xdr:nvSpPr>
        <xdr:cNvPr id="262" name="フローチャート: 判断 261"/>
        <xdr:cNvSpPr/>
      </xdr:nvSpPr>
      <xdr:spPr>
        <a:xfrm>
          <a:off x="16129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109220</xdr:rowOff>
    </xdr:from>
    <xdr:ext cx="736600" cy="251460"/>
    <xdr:sp macro="" textlink="">
      <xdr:nvSpPr>
        <xdr:cNvPr id="263" name="テキスト ボックス 262"/>
        <xdr:cNvSpPr txBox="1"/>
      </xdr:nvSpPr>
      <xdr:spPr>
        <a:xfrm>
          <a:off x="15798800" y="145110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67310</xdr:rowOff>
    </xdr:from>
    <xdr:to xmlns:xdr="http://schemas.openxmlformats.org/drawingml/2006/spreadsheetDrawing">
      <xdr:col>72</xdr:col>
      <xdr:colOff>203200</xdr:colOff>
      <xdr:row>88</xdr:row>
      <xdr:rowOff>133985</xdr:rowOff>
    </xdr:to>
    <xdr:cxnSp macro="">
      <xdr:nvCxnSpPr>
        <xdr:cNvPr id="264" name="直線コネクタ 263"/>
        <xdr:cNvCxnSpPr/>
      </xdr:nvCxnSpPr>
      <xdr:spPr>
        <a:xfrm flipV="1">
          <a:off x="14401800" y="1515491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10795</xdr:rowOff>
    </xdr:from>
    <xdr:to xmlns:xdr="http://schemas.openxmlformats.org/drawingml/2006/spreadsheetDrawing">
      <xdr:col>73</xdr:col>
      <xdr:colOff>44450</xdr:colOff>
      <xdr:row>86</xdr:row>
      <xdr:rowOff>112395</xdr:rowOff>
    </xdr:to>
    <xdr:sp macro="" textlink="">
      <xdr:nvSpPr>
        <xdr:cNvPr id="265" name="フローチャート: 判断 264"/>
        <xdr:cNvSpPr/>
      </xdr:nvSpPr>
      <xdr:spPr>
        <a:xfrm>
          <a:off x="15240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122555</xdr:rowOff>
    </xdr:from>
    <xdr:ext cx="762000" cy="249555"/>
    <xdr:sp macro="" textlink="">
      <xdr:nvSpPr>
        <xdr:cNvPr id="266" name="テキスト ボックス 265"/>
        <xdr:cNvSpPr txBox="1"/>
      </xdr:nvSpPr>
      <xdr:spPr>
        <a:xfrm>
          <a:off x="14909800" y="14524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133985</xdr:rowOff>
    </xdr:from>
    <xdr:to xmlns:xdr="http://schemas.openxmlformats.org/drawingml/2006/spreadsheetDrawing">
      <xdr:col>68</xdr:col>
      <xdr:colOff>152400</xdr:colOff>
      <xdr:row>88</xdr:row>
      <xdr:rowOff>147320</xdr:rowOff>
    </xdr:to>
    <xdr:cxnSp macro="">
      <xdr:nvCxnSpPr>
        <xdr:cNvPr id="267" name="直線コネクタ 266"/>
        <xdr:cNvCxnSpPr/>
      </xdr:nvCxnSpPr>
      <xdr:spPr>
        <a:xfrm flipV="1">
          <a:off x="13512800" y="152215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37465</xdr:rowOff>
    </xdr:from>
    <xdr:to xmlns:xdr="http://schemas.openxmlformats.org/drawingml/2006/spreadsheetDrawing">
      <xdr:col>68</xdr:col>
      <xdr:colOff>203200</xdr:colOff>
      <xdr:row>86</xdr:row>
      <xdr:rowOff>139065</xdr:rowOff>
    </xdr:to>
    <xdr:sp macro="" textlink="">
      <xdr:nvSpPr>
        <xdr:cNvPr id="268" name="フローチャート: 判断 267"/>
        <xdr:cNvSpPr/>
      </xdr:nvSpPr>
      <xdr:spPr>
        <a:xfrm>
          <a:off x="14351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149225</xdr:rowOff>
    </xdr:from>
    <xdr:ext cx="762000" cy="259080"/>
    <xdr:sp macro="" textlink="">
      <xdr:nvSpPr>
        <xdr:cNvPr id="269" name="テキスト ボックス 268"/>
        <xdr:cNvSpPr txBox="1"/>
      </xdr:nvSpPr>
      <xdr:spPr>
        <a:xfrm>
          <a:off x="14020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70" name="フローチャート: 判断 269"/>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135890</xdr:rowOff>
    </xdr:from>
    <xdr:ext cx="762000" cy="259080"/>
    <xdr:sp macro="" textlink="">
      <xdr:nvSpPr>
        <xdr:cNvPr id="271" name="テキスト ボックス 270"/>
        <xdr:cNvSpPr txBox="1"/>
      </xdr:nvSpPr>
      <xdr:spPr>
        <a:xfrm>
          <a:off x="13131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67310</xdr:rowOff>
    </xdr:from>
    <xdr:to xmlns:xdr="http://schemas.openxmlformats.org/drawingml/2006/spreadsheetDrawing">
      <xdr:col>81</xdr:col>
      <xdr:colOff>95250</xdr:colOff>
      <xdr:row>87</xdr:row>
      <xdr:rowOff>168910</xdr:rowOff>
    </xdr:to>
    <xdr:sp macro="" textlink="">
      <xdr:nvSpPr>
        <xdr:cNvPr id="277" name="楕円 276"/>
        <xdr:cNvSpPr/>
      </xdr:nvSpPr>
      <xdr:spPr>
        <a:xfrm>
          <a:off x="16967200" y="149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39370</xdr:rowOff>
    </xdr:from>
    <xdr:ext cx="762000" cy="259080"/>
    <xdr:sp macro="" textlink="">
      <xdr:nvSpPr>
        <xdr:cNvPr id="278" name="給与水準   （国との比較）該当値テキスト"/>
        <xdr:cNvSpPr txBox="1"/>
      </xdr:nvSpPr>
      <xdr:spPr>
        <a:xfrm>
          <a:off x="17106900" y="1495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147320</xdr:rowOff>
    </xdr:from>
    <xdr:to xmlns:xdr="http://schemas.openxmlformats.org/drawingml/2006/spreadsheetDrawing">
      <xdr:col>77</xdr:col>
      <xdr:colOff>95250</xdr:colOff>
      <xdr:row>88</xdr:row>
      <xdr:rowOff>77470</xdr:rowOff>
    </xdr:to>
    <xdr:sp macro="" textlink="">
      <xdr:nvSpPr>
        <xdr:cNvPr id="279" name="楕円 278"/>
        <xdr:cNvSpPr/>
      </xdr:nvSpPr>
      <xdr:spPr>
        <a:xfrm>
          <a:off x="16129000" y="1506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62230</xdr:rowOff>
    </xdr:from>
    <xdr:ext cx="736600" cy="259080"/>
    <xdr:sp macro="" textlink="">
      <xdr:nvSpPr>
        <xdr:cNvPr id="280" name="テキスト ボックス 279"/>
        <xdr:cNvSpPr txBox="1"/>
      </xdr:nvSpPr>
      <xdr:spPr>
        <a:xfrm>
          <a:off x="15798800" y="15149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16510</xdr:rowOff>
    </xdr:from>
    <xdr:to xmlns:xdr="http://schemas.openxmlformats.org/drawingml/2006/spreadsheetDrawing">
      <xdr:col>73</xdr:col>
      <xdr:colOff>44450</xdr:colOff>
      <xdr:row>88</xdr:row>
      <xdr:rowOff>118110</xdr:rowOff>
    </xdr:to>
    <xdr:sp macro="" textlink="">
      <xdr:nvSpPr>
        <xdr:cNvPr id="281" name="楕円 280"/>
        <xdr:cNvSpPr/>
      </xdr:nvSpPr>
      <xdr:spPr>
        <a:xfrm>
          <a:off x="15240000" y="1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102870</xdr:rowOff>
    </xdr:from>
    <xdr:ext cx="762000" cy="259080"/>
    <xdr:sp macro="" textlink="">
      <xdr:nvSpPr>
        <xdr:cNvPr id="282" name="テキスト ボックス 281"/>
        <xdr:cNvSpPr txBox="1"/>
      </xdr:nvSpPr>
      <xdr:spPr>
        <a:xfrm>
          <a:off x="14909800" y="1519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83185</xdr:rowOff>
    </xdr:from>
    <xdr:to xmlns:xdr="http://schemas.openxmlformats.org/drawingml/2006/spreadsheetDrawing">
      <xdr:col>68</xdr:col>
      <xdr:colOff>203200</xdr:colOff>
      <xdr:row>89</xdr:row>
      <xdr:rowOff>13335</xdr:rowOff>
    </xdr:to>
    <xdr:sp macro="" textlink="">
      <xdr:nvSpPr>
        <xdr:cNvPr id="283" name="楕円 282"/>
        <xdr:cNvSpPr/>
      </xdr:nvSpPr>
      <xdr:spPr>
        <a:xfrm>
          <a:off x="14351000" y="151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169545</xdr:rowOff>
    </xdr:from>
    <xdr:ext cx="762000" cy="248285"/>
    <xdr:sp macro="" textlink="">
      <xdr:nvSpPr>
        <xdr:cNvPr id="284" name="テキスト ボックス 283"/>
        <xdr:cNvSpPr txBox="1"/>
      </xdr:nvSpPr>
      <xdr:spPr>
        <a:xfrm>
          <a:off x="14020800" y="15257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96520</xdr:rowOff>
    </xdr:from>
    <xdr:to xmlns:xdr="http://schemas.openxmlformats.org/drawingml/2006/spreadsheetDrawing">
      <xdr:col>64</xdr:col>
      <xdr:colOff>152400</xdr:colOff>
      <xdr:row>89</xdr:row>
      <xdr:rowOff>26670</xdr:rowOff>
    </xdr:to>
    <xdr:sp macro="" textlink="">
      <xdr:nvSpPr>
        <xdr:cNvPr id="285" name="楕円 284"/>
        <xdr:cNvSpPr/>
      </xdr:nvSpPr>
      <xdr:spPr>
        <a:xfrm>
          <a:off x="13462000" y="151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11430</xdr:rowOff>
    </xdr:from>
    <xdr:ext cx="762000" cy="259080"/>
    <xdr:sp macro="" textlink="">
      <xdr:nvSpPr>
        <xdr:cNvPr id="286" name="テキスト ボックス 285"/>
        <xdr:cNvSpPr txBox="1"/>
      </xdr:nvSpPr>
      <xdr:spPr>
        <a:xfrm>
          <a:off x="13131800" y="1527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8" name="テキスト ボックス 287"/>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7665" cy="353060"/>
    <xdr:sp macro="" textlink="">
      <xdr:nvSpPr>
        <xdr:cNvPr id="289" name="テキスト ボックス 288"/>
        <xdr:cNvSpPr txBox="1"/>
      </xdr:nvSpPr>
      <xdr:spPr>
        <a:xfrm>
          <a:off x="15736570" y="9163050"/>
          <a:ext cx="163766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合併後、定員適正化計画に基づき職員数の削減を行ってきたことにより、類似団体平均値を下回る（より良い）水準で推移している。引き続き、住民サービスの維持・向上を図るため、市民ニーズの高い分野などへ職員を重点的に配置するとともに、事務事業の見直しに継続的に取り組むことにより、組織規模の最適化を図るなど職員数の適正化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2" name="テキスト ボックス 301"/>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285"/>
    <xdr:sp macro="" textlink="">
      <xdr:nvSpPr>
        <xdr:cNvPr id="310" name="テキスト ボックス 309"/>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12" name="テキスト ボックス 311"/>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163830</xdr:rowOff>
    </xdr:from>
    <xdr:to xmlns:xdr="http://schemas.openxmlformats.org/drawingml/2006/spreadsheetDrawing">
      <xdr:col>81</xdr:col>
      <xdr:colOff>44450</xdr:colOff>
      <xdr:row>66</xdr:row>
      <xdr:rowOff>16510</xdr:rowOff>
    </xdr:to>
    <xdr:cxnSp macro="">
      <xdr:nvCxnSpPr>
        <xdr:cNvPr id="316" name="直線コネクタ 315"/>
        <xdr:cNvCxnSpPr/>
      </xdr:nvCxnSpPr>
      <xdr:spPr>
        <a:xfrm flipV="1">
          <a:off x="17018000"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160020</xdr:rowOff>
    </xdr:from>
    <xdr:ext cx="762000" cy="259080"/>
    <xdr:sp macro="" textlink="">
      <xdr:nvSpPr>
        <xdr:cNvPr id="317" name="定員管理の状況最小値テキスト"/>
        <xdr:cNvSpPr txBox="1"/>
      </xdr:nvSpPr>
      <xdr:spPr>
        <a:xfrm>
          <a:off x="17106900" y="1130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16510</xdr:rowOff>
    </xdr:from>
    <xdr:to xmlns:xdr="http://schemas.openxmlformats.org/drawingml/2006/spreadsheetDrawing">
      <xdr:col>81</xdr:col>
      <xdr:colOff>133350</xdr:colOff>
      <xdr:row>66</xdr:row>
      <xdr:rowOff>16510</xdr:rowOff>
    </xdr:to>
    <xdr:cxnSp macro="">
      <xdr:nvCxnSpPr>
        <xdr:cNvPr id="318" name="直線コネクタ 317"/>
        <xdr:cNvCxnSpPr/>
      </xdr:nvCxnSpPr>
      <xdr:spPr>
        <a:xfrm>
          <a:off x="16929100" y="1133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78740</xdr:rowOff>
    </xdr:from>
    <xdr:ext cx="762000" cy="259080"/>
    <xdr:sp macro="" textlink="">
      <xdr:nvSpPr>
        <xdr:cNvPr id="319" name="定員管理の状況最大値テキスト"/>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163830</xdr:rowOff>
    </xdr:from>
    <xdr:to xmlns:xdr="http://schemas.openxmlformats.org/drawingml/2006/spreadsheetDrawing">
      <xdr:col>81</xdr:col>
      <xdr:colOff>133350</xdr:colOff>
      <xdr:row>58</xdr:row>
      <xdr:rowOff>163830</xdr:rowOff>
    </xdr:to>
    <xdr:cxnSp macro="">
      <xdr:nvCxnSpPr>
        <xdr:cNvPr id="320" name="直線コネクタ 319"/>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13335</xdr:rowOff>
    </xdr:from>
    <xdr:to xmlns:xdr="http://schemas.openxmlformats.org/drawingml/2006/spreadsheetDrawing">
      <xdr:col>81</xdr:col>
      <xdr:colOff>44450</xdr:colOff>
      <xdr:row>60</xdr:row>
      <xdr:rowOff>16510</xdr:rowOff>
    </xdr:to>
    <xdr:cxnSp macro="">
      <xdr:nvCxnSpPr>
        <xdr:cNvPr id="321" name="直線コネクタ 320"/>
        <xdr:cNvCxnSpPr/>
      </xdr:nvCxnSpPr>
      <xdr:spPr>
        <a:xfrm>
          <a:off x="16179800" y="103003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96520</xdr:rowOff>
    </xdr:from>
    <xdr:ext cx="762000" cy="259080"/>
    <xdr:sp macro="" textlink="">
      <xdr:nvSpPr>
        <xdr:cNvPr id="322" name="定員管理の状況平均値テキスト"/>
        <xdr:cNvSpPr txBox="1"/>
      </xdr:nvSpPr>
      <xdr:spPr>
        <a:xfrm>
          <a:off x="17106900" y="10383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124460</xdr:rowOff>
    </xdr:from>
    <xdr:to xmlns:xdr="http://schemas.openxmlformats.org/drawingml/2006/spreadsheetDrawing">
      <xdr:col>81</xdr:col>
      <xdr:colOff>95250</xdr:colOff>
      <xdr:row>61</xdr:row>
      <xdr:rowOff>54610</xdr:rowOff>
    </xdr:to>
    <xdr:sp macro="" textlink="">
      <xdr:nvSpPr>
        <xdr:cNvPr id="323" name="フローチャート: 判断 322"/>
        <xdr:cNvSpPr/>
      </xdr:nvSpPr>
      <xdr:spPr>
        <a:xfrm>
          <a:off x="169672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7620</xdr:rowOff>
    </xdr:from>
    <xdr:to xmlns:xdr="http://schemas.openxmlformats.org/drawingml/2006/spreadsheetDrawing">
      <xdr:col>77</xdr:col>
      <xdr:colOff>44450</xdr:colOff>
      <xdr:row>60</xdr:row>
      <xdr:rowOff>13335</xdr:rowOff>
    </xdr:to>
    <xdr:cxnSp macro="">
      <xdr:nvCxnSpPr>
        <xdr:cNvPr id="324" name="直線コネクタ 323"/>
        <xdr:cNvCxnSpPr/>
      </xdr:nvCxnSpPr>
      <xdr:spPr>
        <a:xfrm>
          <a:off x="15290800" y="102946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110490</xdr:rowOff>
    </xdr:from>
    <xdr:to xmlns:xdr="http://schemas.openxmlformats.org/drawingml/2006/spreadsheetDrawing">
      <xdr:col>77</xdr:col>
      <xdr:colOff>95250</xdr:colOff>
      <xdr:row>61</xdr:row>
      <xdr:rowOff>40640</xdr:rowOff>
    </xdr:to>
    <xdr:sp macro="" textlink="">
      <xdr:nvSpPr>
        <xdr:cNvPr id="325" name="フローチャート: 判断 324"/>
        <xdr:cNvSpPr/>
      </xdr:nvSpPr>
      <xdr:spPr>
        <a:xfrm>
          <a:off x="16129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25400</xdr:rowOff>
    </xdr:from>
    <xdr:ext cx="736600" cy="259080"/>
    <xdr:sp macro="" textlink="">
      <xdr:nvSpPr>
        <xdr:cNvPr id="326" name="テキスト ボックス 325"/>
        <xdr:cNvSpPr txBox="1"/>
      </xdr:nvSpPr>
      <xdr:spPr>
        <a:xfrm>
          <a:off x="15798800" y="10483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167640</xdr:rowOff>
    </xdr:from>
    <xdr:to xmlns:xdr="http://schemas.openxmlformats.org/drawingml/2006/spreadsheetDrawing">
      <xdr:col>72</xdr:col>
      <xdr:colOff>203200</xdr:colOff>
      <xdr:row>60</xdr:row>
      <xdr:rowOff>7620</xdr:rowOff>
    </xdr:to>
    <xdr:cxnSp macro="">
      <xdr:nvCxnSpPr>
        <xdr:cNvPr id="327" name="直線コネクタ 326"/>
        <xdr:cNvCxnSpPr/>
      </xdr:nvCxnSpPr>
      <xdr:spPr>
        <a:xfrm>
          <a:off x="14401800" y="102831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103505</xdr:rowOff>
    </xdr:from>
    <xdr:to xmlns:xdr="http://schemas.openxmlformats.org/drawingml/2006/spreadsheetDrawing">
      <xdr:col>73</xdr:col>
      <xdr:colOff>44450</xdr:colOff>
      <xdr:row>61</xdr:row>
      <xdr:rowOff>33655</xdr:rowOff>
    </xdr:to>
    <xdr:sp macro="" textlink="">
      <xdr:nvSpPr>
        <xdr:cNvPr id="328" name="フローチャート: 判断 327"/>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18415</xdr:rowOff>
    </xdr:from>
    <xdr:ext cx="762000" cy="250825"/>
    <xdr:sp macro="" textlink="">
      <xdr:nvSpPr>
        <xdr:cNvPr id="329" name="テキスト ボックス 328"/>
        <xdr:cNvSpPr txBox="1"/>
      </xdr:nvSpPr>
      <xdr:spPr>
        <a:xfrm>
          <a:off x="14909800" y="10476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149225</xdr:rowOff>
    </xdr:from>
    <xdr:to xmlns:xdr="http://schemas.openxmlformats.org/drawingml/2006/spreadsheetDrawing">
      <xdr:col>68</xdr:col>
      <xdr:colOff>152400</xdr:colOff>
      <xdr:row>59</xdr:row>
      <xdr:rowOff>167640</xdr:rowOff>
    </xdr:to>
    <xdr:cxnSp macro="">
      <xdr:nvCxnSpPr>
        <xdr:cNvPr id="330" name="直線コネクタ 329"/>
        <xdr:cNvCxnSpPr/>
      </xdr:nvCxnSpPr>
      <xdr:spPr>
        <a:xfrm>
          <a:off x="13512800" y="102647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76200</xdr:rowOff>
    </xdr:from>
    <xdr:to xmlns:xdr="http://schemas.openxmlformats.org/drawingml/2006/spreadsheetDrawing">
      <xdr:col>68</xdr:col>
      <xdr:colOff>203200</xdr:colOff>
      <xdr:row>61</xdr:row>
      <xdr:rowOff>6350</xdr:rowOff>
    </xdr:to>
    <xdr:sp macro="" textlink="">
      <xdr:nvSpPr>
        <xdr:cNvPr id="331" name="フローチャート: 判断 330"/>
        <xdr:cNvSpPr/>
      </xdr:nvSpPr>
      <xdr:spPr>
        <a:xfrm>
          <a:off x="14351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162560</xdr:rowOff>
    </xdr:from>
    <xdr:ext cx="762000" cy="259080"/>
    <xdr:sp macro="" textlink="">
      <xdr:nvSpPr>
        <xdr:cNvPr id="332" name="テキスト ボックス 331"/>
        <xdr:cNvSpPr txBox="1"/>
      </xdr:nvSpPr>
      <xdr:spPr>
        <a:xfrm>
          <a:off x="14020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69215</xdr:rowOff>
    </xdr:from>
    <xdr:to xmlns:xdr="http://schemas.openxmlformats.org/drawingml/2006/spreadsheetDrawing">
      <xdr:col>64</xdr:col>
      <xdr:colOff>152400</xdr:colOff>
      <xdr:row>60</xdr:row>
      <xdr:rowOff>170815</xdr:rowOff>
    </xdr:to>
    <xdr:sp macro="" textlink="">
      <xdr:nvSpPr>
        <xdr:cNvPr id="333" name="フローチャート: 判断 332"/>
        <xdr:cNvSpPr/>
      </xdr:nvSpPr>
      <xdr:spPr>
        <a:xfrm>
          <a:off x="134620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155575</xdr:rowOff>
    </xdr:from>
    <xdr:ext cx="762000" cy="250825"/>
    <xdr:sp macro="" textlink="">
      <xdr:nvSpPr>
        <xdr:cNvPr id="334" name="テキスト ボックス 333"/>
        <xdr:cNvSpPr txBox="1"/>
      </xdr:nvSpPr>
      <xdr:spPr>
        <a:xfrm>
          <a:off x="13131800" y="104425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5" name="テキスト ボックス 334"/>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6" name="テキスト ボックス 335"/>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7" name="テキスト ボックス 336"/>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8" name="テキスト ボックス 337"/>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9" name="テキスト ボックス 338"/>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137160</xdr:rowOff>
    </xdr:from>
    <xdr:to xmlns:xdr="http://schemas.openxmlformats.org/drawingml/2006/spreadsheetDrawing">
      <xdr:col>81</xdr:col>
      <xdr:colOff>95250</xdr:colOff>
      <xdr:row>60</xdr:row>
      <xdr:rowOff>67310</xdr:rowOff>
    </xdr:to>
    <xdr:sp macro="" textlink="">
      <xdr:nvSpPr>
        <xdr:cNvPr id="340" name="楕円 339"/>
        <xdr:cNvSpPr/>
      </xdr:nvSpPr>
      <xdr:spPr>
        <a:xfrm>
          <a:off x="169672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153670</xdr:rowOff>
    </xdr:from>
    <xdr:ext cx="762000" cy="259080"/>
    <xdr:sp macro="" textlink="">
      <xdr:nvSpPr>
        <xdr:cNvPr id="341" name="定員管理の状況該当値テキスト"/>
        <xdr:cNvSpPr txBox="1"/>
      </xdr:nvSpPr>
      <xdr:spPr>
        <a:xfrm>
          <a:off x="17106900" y="1009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133985</xdr:rowOff>
    </xdr:from>
    <xdr:to xmlns:xdr="http://schemas.openxmlformats.org/drawingml/2006/spreadsheetDrawing">
      <xdr:col>77</xdr:col>
      <xdr:colOff>95250</xdr:colOff>
      <xdr:row>60</xdr:row>
      <xdr:rowOff>64135</xdr:rowOff>
    </xdr:to>
    <xdr:sp macro="" textlink="">
      <xdr:nvSpPr>
        <xdr:cNvPr id="342" name="楕円 341"/>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74930</xdr:rowOff>
    </xdr:from>
    <xdr:ext cx="736600" cy="251460"/>
    <xdr:sp macro="" textlink="">
      <xdr:nvSpPr>
        <xdr:cNvPr id="343" name="テキスト ボックス 342"/>
        <xdr:cNvSpPr txBox="1"/>
      </xdr:nvSpPr>
      <xdr:spPr>
        <a:xfrm>
          <a:off x="15798800" y="100190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128270</xdr:rowOff>
    </xdr:from>
    <xdr:to xmlns:xdr="http://schemas.openxmlformats.org/drawingml/2006/spreadsheetDrawing">
      <xdr:col>73</xdr:col>
      <xdr:colOff>44450</xdr:colOff>
      <xdr:row>60</xdr:row>
      <xdr:rowOff>58420</xdr:rowOff>
    </xdr:to>
    <xdr:sp macro="" textlink="">
      <xdr:nvSpPr>
        <xdr:cNvPr id="344" name="楕円 343"/>
        <xdr:cNvSpPr/>
      </xdr:nvSpPr>
      <xdr:spPr>
        <a:xfrm>
          <a:off x="152400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68580</xdr:rowOff>
    </xdr:from>
    <xdr:ext cx="762000" cy="259080"/>
    <xdr:sp macro="" textlink="">
      <xdr:nvSpPr>
        <xdr:cNvPr id="345" name="テキスト ボックス 344"/>
        <xdr:cNvSpPr txBox="1"/>
      </xdr:nvSpPr>
      <xdr:spPr>
        <a:xfrm>
          <a:off x="14909800" y="1001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116840</xdr:rowOff>
    </xdr:from>
    <xdr:to xmlns:xdr="http://schemas.openxmlformats.org/drawingml/2006/spreadsheetDrawing">
      <xdr:col>68</xdr:col>
      <xdr:colOff>203200</xdr:colOff>
      <xdr:row>60</xdr:row>
      <xdr:rowOff>46990</xdr:rowOff>
    </xdr:to>
    <xdr:sp macro="" textlink="">
      <xdr:nvSpPr>
        <xdr:cNvPr id="346" name="楕円 345"/>
        <xdr:cNvSpPr/>
      </xdr:nvSpPr>
      <xdr:spPr>
        <a:xfrm>
          <a:off x="14351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57150</xdr:rowOff>
    </xdr:from>
    <xdr:ext cx="762000" cy="259080"/>
    <xdr:sp macro="" textlink="">
      <xdr:nvSpPr>
        <xdr:cNvPr id="347" name="テキスト ボックス 346"/>
        <xdr:cNvSpPr txBox="1"/>
      </xdr:nvSpPr>
      <xdr:spPr>
        <a:xfrm>
          <a:off x="14020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98425</xdr:rowOff>
    </xdr:from>
    <xdr:to xmlns:xdr="http://schemas.openxmlformats.org/drawingml/2006/spreadsheetDrawing">
      <xdr:col>64</xdr:col>
      <xdr:colOff>152400</xdr:colOff>
      <xdr:row>60</xdr:row>
      <xdr:rowOff>29210</xdr:rowOff>
    </xdr:to>
    <xdr:sp macro="" textlink="">
      <xdr:nvSpPr>
        <xdr:cNvPr id="348" name="楕円 347"/>
        <xdr:cNvSpPr/>
      </xdr:nvSpPr>
      <xdr:spPr>
        <a:xfrm>
          <a:off x="13462000" y="10213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38735</xdr:rowOff>
    </xdr:from>
    <xdr:ext cx="762000" cy="259080"/>
    <xdr:sp macro="" textlink="">
      <xdr:nvSpPr>
        <xdr:cNvPr id="349" name="テキスト ボックス 348"/>
        <xdr:cNvSpPr txBox="1"/>
      </xdr:nvSpPr>
      <xdr:spPr>
        <a:xfrm>
          <a:off x="13131800" y="998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7665" cy="358775"/>
    <xdr:sp macro="" textlink="">
      <xdr:nvSpPr>
        <xdr:cNvPr id="352" name="テキスト ボックス 351"/>
        <xdr:cNvSpPr txBox="1"/>
      </xdr:nvSpPr>
      <xdr:spPr>
        <a:xfrm>
          <a:off x="15407640" y="535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当該比率の分母は</a:t>
          </a:r>
          <a:r>
            <a:rPr kumimoji="1" lang="ja-JP" altLang="en-US" sz="1000">
              <a:latin typeface="游ゴシック"/>
              <a:ea typeface="游ゴシック"/>
            </a:rPr>
            <a:t/>
          </a:r>
          <a:r>
            <a:rPr kumimoji="1" lang="ja-JP" altLang="en-US" sz="1000">
              <a:latin typeface="游ゴシック"/>
              <a:ea typeface="游ゴシック"/>
            </a:rPr>
            <a:t>臨時財政対策債や普通交付税の減などにより</a:t>
          </a:r>
          <a:r>
            <a:rPr kumimoji="1" lang="ja-JP" altLang="en-US" sz="1000">
              <a:latin typeface="游ゴシック"/>
              <a:ea typeface="游ゴシック"/>
            </a:rPr>
            <a:t>０．３億円の減、</a:t>
          </a:r>
          <a:r>
            <a:rPr lang="ja-JP" altLang="en-US" sz="1000"/>
            <a:t>分子は</a:t>
          </a:r>
          <a:r>
            <a:rPr lang="ja-JP" altLang="en-US" sz="1000"/>
            <a:t>地方債現在高等に係る基準財政需要額算入見込額の減などにより</a:t>
          </a:r>
          <a:r>
            <a:rPr lang="ja-JP" altLang="en-US" sz="1000">
              <a:solidFill>
                <a:sysClr val="windowText" lastClr="000000"/>
              </a:solidFill>
            </a:rPr>
            <a:t>０．５億円の増となった。そのため、対前年度比（単年度）は０．５ポイント上昇したが、</a:t>
          </a:r>
          <a:r>
            <a:rPr lang="ja-JP" altLang="en-US" sz="1000">
              <a:solidFill>
                <a:sysClr val="windowText" lastClr="000000"/>
              </a:solidFill>
            </a:rPr>
            <a:t>対前年度比</a:t>
          </a:r>
          <a:r>
            <a:rPr lang="ja-JP" altLang="en-US" sz="1000">
              <a:solidFill>
                <a:sysClr val="windowText" lastClr="000000"/>
              </a:solidFill>
            </a:rPr>
            <a:t>（３カ年平均）</a:t>
          </a:r>
          <a:r>
            <a:rPr lang="ja-JP" altLang="en-US" sz="1000">
              <a:solidFill>
                <a:sysClr val="windowText" lastClr="000000"/>
              </a:solidFill>
            </a:rPr>
            <a:t>では０．２ポイント改善した。</a:t>
          </a:r>
          <a:endParaRPr lang="ja-JP" altLang="en-US" sz="1000">
            <a:solidFill>
              <a:sysClr val="windowText" lastClr="000000"/>
            </a:solidFill>
          </a:endParaRPr>
        </a:p>
        <a:p>
          <a:r>
            <a:rPr lang="ja-JP" altLang="en-US" sz="1000">
              <a:solidFill>
                <a:sysClr val="windowText" lastClr="000000"/>
              </a:solidFill>
            </a:rPr>
            <a:t>　今後は</a:t>
          </a:r>
          <a:r>
            <a:rPr lang="ja-JP" altLang="en-US" sz="1000"/>
            <a:t>新ごみ処理施設建設等に伴う公債費の増により</a:t>
          </a:r>
          <a:r>
            <a:rPr lang="ja-JP" altLang="en-US" sz="1000">
              <a:solidFill>
                <a:sysClr val="windowText" lastClr="000000"/>
              </a:solidFill>
            </a:rPr>
            <a:t>実質公債費比率の悪化が予想される。</a:t>
          </a:r>
          <a:r>
            <a:rPr lang="ja-JP" altLang="en-US" sz="1000">
              <a:solidFill>
                <a:sysClr val="windowText" lastClr="000000"/>
              </a:solidFill>
            </a:rPr>
            <a:t>政策事業以外の投資的経費を縮減し、地方債の発行を抑制するとともに、地方交付税措置のない地方債</a:t>
          </a:r>
          <a:r>
            <a:rPr lang="ja-JP" altLang="en-US" sz="1000">
              <a:solidFill>
                <a:sysClr val="windowText" lastClr="000000"/>
              </a:solidFill>
            </a:rPr>
            <a:t>の発行を</a:t>
          </a:r>
          <a:r>
            <a:rPr lang="ja-JP" altLang="en-US" sz="1000">
              <a:solidFill>
                <a:sysClr val="windowText" lastClr="000000"/>
              </a:solidFill>
            </a:rPr>
            <a:t>最小限に留めるなど、公債費負担の軽減に努める。</a:t>
          </a:r>
          <a:endParaRPr kumimoji="1" lang="ja-JP" altLang="en-US" sz="10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8285"/>
    <xdr:sp macro="" textlink="">
      <xdr:nvSpPr>
        <xdr:cNvPr id="369" name="テキスト ボックス 368"/>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71" name="テキスト ボックス 370"/>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3" name="テキスト ボックス 372"/>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5" name="テキスト ボックス 374"/>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75565</xdr:rowOff>
    </xdr:from>
    <xdr:to xmlns:xdr="http://schemas.openxmlformats.org/drawingml/2006/spreadsheetDrawing">
      <xdr:col>81</xdr:col>
      <xdr:colOff>44450</xdr:colOff>
      <xdr:row>43</xdr:row>
      <xdr:rowOff>159385</xdr:rowOff>
    </xdr:to>
    <xdr:cxnSp macro="">
      <xdr:nvCxnSpPr>
        <xdr:cNvPr id="378" name="直線コネクタ 377"/>
        <xdr:cNvCxnSpPr/>
      </xdr:nvCxnSpPr>
      <xdr:spPr>
        <a:xfrm flipV="1">
          <a:off x="17018000"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132080</xdr:rowOff>
    </xdr:from>
    <xdr:ext cx="762000" cy="251460"/>
    <xdr:sp macro="" textlink="">
      <xdr:nvSpPr>
        <xdr:cNvPr id="379" name="公債費負担の状況最小値テキスト"/>
        <xdr:cNvSpPr txBox="1"/>
      </xdr:nvSpPr>
      <xdr:spPr>
        <a:xfrm>
          <a:off x="17106900" y="75044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159385</xdr:rowOff>
    </xdr:from>
    <xdr:to xmlns:xdr="http://schemas.openxmlformats.org/drawingml/2006/spreadsheetDrawing">
      <xdr:col>81</xdr:col>
      <xdr:colOff>133350</xdr:colOff>
      <xdr:row>43</xdr:row>
      <xdr:rowOff>159385</xdr:rowOff>
    </xdr:to>
    <xdr:cxnSp macro="">
      <xdr:nvCxnSpPr>
        <xdr:cNvPr id="380" name="直線コネクタ 379"/>
        <xdr:cNvCxnSpPr/>
      </xdr:nvCxnSpPr>
      <xdr:spPr>
        <a:xfrm>
          <a:off x="16929100" y="753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161925</xdr:rowOff>
    </xdr:from>
    <xdr:ext cx="762000" cy="259080"/>
    <xdr:sp macro="" textlink="">
      <xdr:nvSpPr>
        <xdr:cNvPr id="381" name="公債費負担の状況最大値テキスト"/>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75565</xdr:rowOff>
    </xdr:from>
    <xdr:to xmlns:xdr="http://schemas.openxmlformats.org/drawingml/2006/spreadsheetDrawing">
      <xdr:col>81</xdr:col>
      <xdr:colOff>133350</xdr:colOff>
      <xdr:row>35</xdr:row>
      <xdr:rowOff>75565</xdr:rowOff>
    </xdr:to>
    <xdr:cxnSp macro="">
      <xdr:nvCxnSpPr>
        <xdr:cNvPr id="382" name="直線コネクタ 381"/>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135255</xdr:rowOff>
    </xdr:from>
    <xdr:to xmlns:xdr="http://schemas.openxmlformats.org/drawingml/2006/spreadsheetDrawing">
      <xdr:col>81</xdr:col>
      <xdr:colOff>44450</xdr:colOff>
      <xdr:row>36</xdr:row>
      <xdr:rowOff>139065</xdr:rowOff>
    </xdr:to>
    <xdr:cxnSp macro="">
      <xdr:nvCxnSpPr>
        <xdr:cNvPr id="383" name="直線コネクタ 382"/>
        <xdr:cNvCxnSpPr/>
      </xdr:nvCxnSpPr>
      <xdr:spPr>
        <a:xfrm flipV="1">
          <a:off x="16179800" y="630745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110490</xdr:rowOff>
    </xdr:from>
    <xdr:ext cx="762000" cy="250190"/>
    <xdr:sp macro="" textlink="">
      <xdr:nvSpPr>
        <xdr:cNvPr id="384" name="公債費負担の状況平均値テキスト"/>
        <xdr:cNvSpPr txBox="1"/>
      </xdr:nvSpPr>
      <xdr:spPr>
        <a:xfrm>
          <a:off x="17106900" y="628269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138430</xdr:rowOff>
    </xdr:from>
    <xdr:to xmlns:xdr="http://schemas.openxmlformats.org/drawingml/2006/spreadsheetDrawing">
      <xdr:col>81</xdr:col>
      <xdr:colOff>95250</xdr:colOff>
      <xdr:row>37</xdr:row>
      <xdr:rowOff>68580</xdr:rowOff>
    </xdr:to>
    <xdr:sp macro="" textlink="">
      <xdr:nvSpPr>
        <xdr:cNvPr id="385" name="フローチャート: 判断 384"/>
        <xdr:cNvSpPr/>
      </xdr:nvSpPr>
      <xdr:spPr>
        <a:xfrm>
          <a:off x="169672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36</xdr:row>
      <xdr:rowOff>139065</xdr:rowOff>
    </xdr:from>
    <xdr:to xmlns:xdr="http://schemas.openxmlformats.org/drawingml/2006/spreadsheetDrawing">
      <xdr:col>77</xdr:col>
      <xdr:colOff>44450</xdr:colOff>
      <xdr:row>36</xdr:row>
      <xdr:rowOff>157480</xdr:rowOff>
    </xdr:to>
    <xdr:cxnSp macro="">
      <xdr:nvCxnSpPr>
        <xdr:cNvPr id="386" name="直線コネクタ 385"/>
        <xdr:cNvCxnSpPr/>
      </xdr:nvCxnSpPr>
      <xdr:spPr>
        <a:xfrm flipV="1">
          <a:off x="15290800" y="63112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7" name="フローチャート: 判断 386"/>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52070</xdr:rowOff>
    </xdr:from>
    <xdr:ext cx="736600" cy="251460"/>
    <xdr:sp macro="" textlink="">
      <xdr:nvSpPr>
        <xdr:cNvPr id="388" name="テキスト ボックス 387"/>
        <xdr:cNvSpPr txBox="1"/>
      </xdr:nvSpPr>
      <xdr:spPr>
        <a:xfrm>
          <a:off x="15798800" y="63957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157480</xdr:rowOff>
    </xdr:from>
    <xdr:to xmlns:xdr="http://schemas.openxmlformats.org/drawingml/2006/spreadsheetDrawing">
      <xdr:col>72</xdr:col>
      <xdr:colOff>203200</xdr:colOff>
      <xdr:row>37</xdr:row>
      <xdr:rowOff>17780</xdr:rowOff>
    </xdr:to>
    <xdr:cxnSp macro="">
      <xdr:nvCxnSpPr>
        <xdr:cNvPr id="389" name="直線コネクタ 388"/>
        <xdr:cNvCxnSpPr/>
      </xdr:nvCxnSpPr>
      <xdr:spPr>
        <a:xfrm flipV="1">
          <a:off x="14401800" y="63296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90" name="フローチャート: 判断 389"/>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52070</xdr:rowOff>
    </xdr:from>
    <xdr:ext cx="762000" cy="251460"/>
    <xdr:sp macro="" textlink="">
      <xdr:nvSpPr>
        <xdr:cNvPr id="391" name="テキスト ボックス 390"/>
        <xdr:cNvSpPr txBox="1"/>
      </xdr:nvSpPr>
      <xdr:spPr>
        <a:xfrm>
          <a:off x="14909800" y="63957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17780</xdr:rowOff>
    </xdr:from>
    <xdr:to xmlns:xdr="http://schemas.openxmlformats.org/drawingml/2006/spreadsheetDrawing">
      <xdr:col>68</xdr:col>
      <xdr:colOff>152400</xdr:colOff>
      <xdr:row>37</xdr:row>
      <xdr:rowOff>38100</xdr:rowOff>
    </xdr:to>
    <xdr:cxnSp macro="">
      <xdr:nvCxnSpPr>
        <xdr:cNvPr id="392" name="直線コネクタ 391"/>
        <xdr:cNvCxnSpPr/>
      </xdr:nvCxnSpPr>
      <xdr:spPr>
        <a:xfrm flipV="1">
          <a:off x="13512800" y="63614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143510</xdr:rowOff>
    </xdr:from>
    <xdr:to xmlns:xdr="http://schemas.openxmlformats.org/drawingml/2006/spreadsheetDrawing">
      <xdr:col>68</xdr:col>
      <xdr:colOff>203200</xdr:colOff>
      <xdr:row>37</xdr:row>
      <xdr:rowOff>73025</xdr:rowOff>
    </xdr:to>
    <xdr:sp macro="" textlink="">
      <xdr:nvSpPr>
        <xdr:cNvPr id="393" name="フローチャート: 判断 392"/>
        <xdr:cNvSpPr/>
      </xdr:nvSpPr>
      <xdr:spPr>
        <a:xfrm>
          <a:off x="14351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57785</xdr:rowOff>
    </xdr:from>
    <xdr:ext cx="762000" cy="259080"/>
    <xdr:sp macro="" textlink="">
      <xdr:nvSpPr>
        <xdr:cNvPr id="394" name="テキスト ボックス 393"/>
        <xdr:cNvSpPr txBox="1"/>
      </xdr:nvSpPr>
      <xdr:spPr>
        <a:xfrm>
          <a:off x="14020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148590</xdr:rowOff>
    </xdr:from>
    <xdr:to xmlns:xdr="http://schemas.openxmlformats.org/drawingml/2006/spreadsheetDrawing">
      <xdr:col>64</xdr:col>
      <xdr:colOff>152400</xdr:colOff>
      <xdr:row>37</xdr:row>
      <xdr:rowOff>78740</xdr:rowOff>
    </xdr:to>
    <xdr:sp macro="" textlink="">
      <xdr:nvSpPr>
        <xdr:cNvPr id="395" name="フローチャート: 判断 394"/>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88900</xdr:rowOff>
    </xdr:from>
    <xdr:ext cx="762000" cy="248920"/>
    <xdr:sp macro="" textlink="">
      <xdr:nvSpPr>
        <xdr:cNvPr id="396" name="テキスト ボックス 395"/>
        <xdr:cNvSpPr txBox="1"/>
      </xdr:nvSpPr>
      <xdr:spPr>
        <a:xfrm>
          <a:off x="13131800" y="6089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84455</xdr:rowOff>
    </xdr:from>
    <xdr:to xmlns:xdr="http://schemas.openxmlformats.org/drawingml/2006/spreadsheetDrawing">
      <xdr:col>81</xdr:col>
      <xdr:colOff>95250</xdr:colOff>
      <xdr:row>37</xdr:row>
      <xdr:rowOff>14605</xdr:rowOff>
    </xdr:to>
    <xdr:sp macro="" textlink="">
      <xdr:nvSpPr>
        <xdr:cNvPr id="402" name="楕円 401"/>
        <xdr:cNvSpPr/>
      </xdr:nvSpPr>
      <xdr:spPr>
        <a:xfrm>
          <a:off x="169672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100965</xdr:rowOff>
    </xdr:from>
    <xdr:ext cx="762000" cy="248285"/>
    <xdr:sp macro="" textlink="">
      <xdr:nvSpPr>
        <xdr:cNvPr id="403" name="公債費負担の状況該当値テキスト"/>
        <xdr:cNvSpPr txBox="1"/>
      </xdr:nvSpPr>
      <xdr:spPr>
        <a:xfrm>
          <a:off x="17106900" y="6101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88265</xdr:rowOff>
    </xdr:from>
    <xdr:to xmlns:xdr="http://schemas.openxmlformats.org/drawingml/2006/spreadsheetDrawing">
      <xdr:col>77</xdr:col>
      <xdr:colOff>95250</xdr:colOff>
      <xdr:row>37</xdr:row>
      <xdr:rowOff>18415</xdr:rowOff>
    </xdr:to>
    <xdr:sp macro="" textlink="">
      <xdr:nvSpPr>
        <xdr:cNvPr id="404" name="楕円 403"/>
        <xdr:cNvSpPr/>
      </xdr:nvSpPr>
      <xdr:spPr>
        <a:xfrm>
          <a:off x="161290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29210</xdr:rowOff>
    </xdr:from>
    <xdr:ext cx="736600" cy="251460"/>
    <xdr:sp macro="" textlink="">
      <xdr:nvSpPr>
        <xdr:cNvPr id="405" name="テキスト ボックス 404"/>
        <xdr:cNvSpPr txBox="1"/>
      </xdr:nvSpPr>
      <xdr:spPr>
        <a:xfrm>
          <a:off x="15798800" y="60299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106680</xdr:rowOff>
    </xdr:from>
    <xdr:to xmlns:xdr="http://schemas.openxmlformats.org/drawingml/2006/spreadsheetDrawing">
      <xdr:col>73</xdr:col>
      <xdr:colOff>44450</xdr:colOff>
      <xdr:row>37</xdr:row>
      <xdr:rowOff>36830</xdr:rowOff>
    </xdr:to>
    <xdr:sp macro="" textlink="">
      <xdr:nvSpPr>
        <xdr:cNvPr id="406" name="楕円 405"/>
        <xdr:cNvSpPr/>
      </xdr:nvSpPr>
      <xdr:spPr>
        <a:xfrm>
          <a:off x="1524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46990</xdr:rowOff>
    </xdr:from>
    <xdr:ext cx="762000" cy="259080"/>
    <xdr:sp macro="" textlink="">
      <xdr:nvSpPr>
        <xdr:cNvPr id="407" name="テキスト ボックス 406"/>
        <xdr:cNvSpPr txBox="1"/>
      </xdr:nvSpPr>
      <xdr:spPr>
        <a:xfrm>
          <a:off x="14909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138430</xdr:rowOff>
    </xdr:from>
    <xdr:to xmlns:xdr="http://schemas.openxmlformats.org/drawingml/2006/spreadsheetDrawing">
      <xdr:col>68</xdr:col>
      <xdr:colOff>203200</xdr:colOff>
      <xdr:row>37</xdr:row>
      <xdr:rowOff>68580</xdr:rowOff>
    </xdr:to>
    <xdr:sp macro="" textlink="">
      <xdr:nvSpPr>
        <xdr:cNvPr id="408" name="楕円 407"/>
        <xdr:cNvSpPr/>
      </xdr:nvSpPr>
      <xdr:spPr>
        <a:xfrm>
          <a:off x="143510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78740</xdr:rowOff>
    </xdr:from>
    <xdr:ext cx="762000" cy="259080"/>
    <xdr:sp macro="" textlink="">
      <xdr:nvSpPr>
        <xdr:cNvPr id="409" name="テキスト ボックス 408"/>
        <xdr:cNvSpPr txBox="1"/>
      </xdr:nvSpPr>
      <xdr:spPr>
        <a:xfrm>
          <a:off x="14020800" y="607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158750</xdr:rowOff>
    </xdr:from>
    <xdr:to xmlns:xdr="http://schemas.openxmlformats.org/drawingml/2006/spreadsheetDrawing">
      <xdr:col>64</xdr:col>
      <xdr:colOff>152400</xdr:colOff>
      <xdr:row>37</xdr:row>
      <xdr:rowOff>88900</xdr:rowOff>
    </xdr:to>
    <xdr:sp macro="" textlink="">
      <xdr:nvSpPr>
        <xdr:cNvPr id="410" name="楕円 409"/>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73660</xdr:rowOff>
    </xdr:from>
    <xdr:ext cx="762000" cy="259080"/>
    <xdr:sp macro="" textlink="">
      <xdr:nvSpPr>
        <xdr:cNvPr id="411" name="テキスト ボックス 410"/>
        <xdr:cNvSpPr txBox="1"/>
      </xdr:nvSpPr>
      <xdr:spPr>
        <a:xfrm>
          <a:off x="1313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7665" cy="358775"/>
    <xdr:sp macro="" textlink="">
      <xdr:nvSpPr>
        <xdr:cNvPr id="414" name="テキスト ボックス 413"/>
        <xdr:cNvSpPr txBox="1"/>
      </xdr:nvSpPr>
      <xdr:spPr>
        <a:xfrm>
          <a:off x="15324455" y="154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游ゴシック"/>
              <a:ea typeface="游ゴシック"/>
            </a:rPr>
            <a:t>　</a:t>
          </a:r>
          <a:r>
            <a:rPr kumimoji="1" lang="ja-JP" altLang="en-US" sz="1000">
              <a:latin typeface="游ゴシック"/>
              <a:ea typeface="游ゴシック"/>
            </a:rPr>
            <a:t>当該比率の</a:t>
          </a:r>
          <a:r>
            <a:rPr kumimoji="1" lang="ja-JP" altLang="en-US" sz="1000">
              <a:latin typeface="游ゴシック"/>
              <a:ea typeface="游ゴシック"/>
            </a:rPr>
            <a:t>分子は</a:t>
          </a:r>
          <a:r>
            <a:rPr lang="ja-JP" altLang="en-US" sz="1000"/>
            <a:t>地方債現在高</a:t>
          </a:r>
          <a:r>
            <a:rPr kumimoji="1" lang="ja-JP" altLang="en-US" sz="1000">
              <a:latin typeface="游ゴシック"/>
              <a:ea typeface="游ゴシック"/>
            </a:rPr>
            <a:t>や</a:t>
          </a:r>
          <a:r>
            <a:rPr lang="ja-JP" altLang="en-US"/>
            <a:t>公営企業債等繰入見込額</a:t>
          </a:r>
          <a:r>
            <a:rPr kumimoji="1" lang="ja-JP" altLang="en-US" sz="1000">
              <a:latin typeface="游ゴシック"/>
              <a:ea typeface="游ゴシック"/>
            </a:rPr>
            <a:t>の減</a:t>
          </a:r>
          <a:r>
            <a:rPr kumimoji="1" lang="ja-JP" altLang="en-US" sz="1000">
              <a:latin typeface="游ゴシック"/>
              <a:ea typeface="游ゴシック"/>
            </a:rPr>
            <a:t>などにより６．３億円の</a:t>
          </a:r>
          <a:r>
            <a:rPr kumimoji="1" lang="ja-JP" altLang="en-US" sz="1000">
              <a:latin typeface="游ゴシック"/>
              <a:ea typeface="游ゴシック"/>
            </a:rPr>
            <a:t>減となったことから、</a:t>
          </a:r>
          <a:r>
            <a:rPr kumimoji="1" lang="ja-JP" altLang="en-US" sz="1000">
              <a:latin typeface="游ゴシック"/>
              <a:ea typeface="游ゴシック"/>
            </a:rPr>
            <a:t>充当可能財源等が</a:t>
          </a:r>
          <a:r>
            <a:rPr kumimoji="1" lang="ja-JP" altLang="en-US" sz="1000">
              <a:latin typeface="游ゴシック"/>
              <a:ea typeface="游ゴシック"/>
            </a:rPr>
            <a:t>将来負担額を</a:t>
          </a:r>
          <a:r>
            <a:rPr kumimoji="1" lang="ja-JP" altLang="en-US" sz="1000">
              <a:latin typeface="游ゴシック"/>
              <a:ea typeface="游ゴシック"/>
            </a:rPr>
            <a:t>上回り、</a:t>
          </a:r>
          <a:r>
            <a:rPr kumimoji="1" lang="ja-JP" altLang="en-US" sz="1000">
              <a:latin typeface="游ゴシック"/>
              <a:ea typeface="游ゴシック"/>
            </a:rPr>
            <a:t>将来負担比率は</a:t>
          </a:r>
          <a:r>
            <a:rPr kumimoji="1" lang="ja-JP" altLang="en-US" sz="1000">
              <a:latin typeface="游ゴシック"/>
              <a:ea typeface="游ゴシック"/>
            </a:rPr>
            <a:t>算定されなかった。</a:t>
          </a:r>
          <a:endParaRPr kumimoji="1" lang="ja-JP" altLang="en-US" sz="1000">
            <a:latin typeface="游ゴシック"/>
            <a:ea typeface="游ゴシック"/>
          </a:endParaRPr>
        </a:p>
        <a:p>
          <a:r>
            <a:rPr kumimoji="1" lang="ja-JP" altLang="en-US" sz="1000">
              <a:latin typeface="游ゴシック"/>
              <a:ea typeface="游ゴシック"/>
            </a:rPr>
            <a:t>　</a:t>
          </a:r>
          <a:r>
            <a:rPr lang="ja-JP" altLang="en-US" sz="1000"/>
            <a:t>しかし、今後は新ごみ処理施設建設等に伴う公債費等の増により将来負担比率の悪化が予想される。公債費の負担軽減につなげていくために、高利率の地方債の借換や繰上償還などを検討し、財政の健全化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5" name="テキスト ボックス 424"/>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9" name="テキスト ボックス 428"/>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31" name="テキスト ボックス 430"/>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151130</xdr:rowOff>
    </xdr:to>
    <xdr:cxnSp macro="">
      <xdr:nvCxnSpPr>
        <xdr:cNvPr id="440" name="直線コネクタ 439"/>
        <xdr:cNvCxnSpPr/>
      </xdr:nvCxnSpPr>
      <xdr:spPr>
        <a:xfrm flipV="1">
          <a:off x="17018000"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123190</xdr:rowOff>
    </xdr:from>
    <xdr:ext cx="762000" cy="248920"/>
    <xdr:sp macro="" textlink="">
      <xdr:nvSpPr>
        <xdr:cNvPr id="441" name="将来負担の状況最小値テキスト"/>
        <xdr:cNvSpPr txBox="1"/>
      </xdr:nvSpPr>
      <xdr:spPr>
        <a:xfrm>
          <a:off x="17106900" y="37236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151130</xdr:rowOff>
    </xdr:from>
    <xdr:to xmlns:xdr="http://schemas.openxmlformats.org/drawingml/2006/spreadsheetDrawing">
      <xdr:col>81</xdr:col>
      <xdr:colOff>133350</xdr:colOff>
      <xdr:row>21</xdr:row>
      <xdr:rowOff>151130</xdr:rowOff>
    </xdr:to>
    <xdr:cxnSp macro="">
      <xdr:nvCxnSpPr>
        <xdr:cNvPr id="442" name="直線コネクタ 441"/>
        <xdr:cNvCxnSpPr/>
      </xdr:nvCxnSpPr>
      <xdr:spPr>
        <a:xfrm>
          <a:off x="16929100" y="375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203200</xdr:colOff>
      <xdr:row>13</xdr:row>
      <xdr:rowOff>167005</xdr:rowOff>
    </xdr:from>
    <xdr:to xmlns:xdr="http://schemas.openxmlformats.org/drawingml/2006/spreadsheetDrawing">
      <xdr:col>77</xdr:col>
      <xdr:colOff>44450</xdr:colOff>
      <xdr:row>14</xdr:row>
      <xdr:rowOff>109220</xdr:rowOff>
    </xdr:to>
    <xdr:cxnSp macro="">
      <xdr:nvCxnSpPr>
        <xdr:cNvPr id="445" name="直線コネクタ 444"/>
        <xdr:cNvCxnSpPr/>
      </xdr:nvCxnSpPr>
      <xdr:spPr>
        <a:xfrm flipV="1">
          <a:off x="15290800" y="239585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145415</xdr:rowOff>
    </xdr:from>
    <xdr:ext cx="762000" cy="249555"/>
    <xdr:sp macro="" textlink="">
      <xdr:nvSpPr>
        <xdr:cNvPr id="446" name="将来負担の状況平均値テキスト"/>
        <xdr:cNvSpPr txBox="1"/>
      </xdr:nvSpPr>
      <xdr:spPr>
        <a:xfrm>
          <a:off x="17106900" y="237426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1905</xdr:rowOff>
    </xdr:from>
    <xdr:to xmlns:xdr="http://schemas.openxmlformats.org/drawingml/2006/spreadsheetDrawing">
      <xdr:col>81</xdr:col>
      <xdr:colOff>95250</xdr:colOff>
      <xdr:row>14</xdr:row>
      <xdr:rowOff>103505</xdr:rowOff>
    </xdr:to>
    <xdr:sp macro="" textlink="">
      <xdr:nvSpPr>
        <xdr:cNvPr id="447" name="フローチャート: 判断 446"/>
        <xdr:cNvSpPr/>
      </xdr:nvSpPr>
      <xdr:spPr>
        <a:xfrm>
          <a:off x="16967200" y="240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152400</xdr:colOff>
      <xdr:row>14</xdr:row>
      <xdr:rowOff>109220</xdr:rowOff>
    </xdr:from>
    <xdr:to xmlns:xdr="http://schemas.openxmlformats.org/drawingml/2006/spreadsheetDrawing">
      <xdr:col>72</xdr:col>
      <xdr:colOff>203200</xdr:colOff>
      <xdr:row>15</xdr:row>
      <xdr:rowOff>105410</xdr:rowOff>
    </xdr:to>
    <xdr:cxnSp macro="">
      <xdr:nvCxnSpPr>
        <xdr:cNvPr id="448" name="直線コネクタ 447"/>
        <xdr:cNvCxnSpPr/>
      </xdr:nvCxnSpPr>
      <xdr:spPr>
        <a:xfrm flipV="1">
          <a:off x="14401800" y="250952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45720</xdr:rowOff>
    </xdr:from>
    <xdr:to xmlns:xdr="http://schemas.openxmlformats.org/drawingml/2006/spreadsheetDrawing">
      <xdr:col>77</xdr:col>
      <xdr:colOff>95250</xdr:colOff>
      <xdr:row>14</xdr:row>
      <xdr:rowOff>147320</xdr:rowOff>
    </xdr:to>
    <xdr:sp macro="" textlink="">
      <xdr:nvSpPr>
        <xdr:cNvPr id="449" name="フローチャート: 判断 448"/>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132080</xdr:rowOff>
    </xdr:from>
    <xdr:ext cx="736600" cy="251460"/>
    <xdr:sp macro="" textlink="">
      <xdr:nvSpPr>
        <xdr:cNvPr id="450" name="テキスト ボックス 449"/>
        <xdr:cNvSpPr txBox="1"/>
      </xdr:nvSpPr>
      <xdr:spPr>
        <a:xfrm>
          <a:off x="15798800" y="25323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105410</xdr:rowOff>
    </xdr:from>
    <xdr:to xmlns:xdr="http://schemas.openxmlformats.org/drawingml/2006/spreadsheetDrawing">
      <xdr:col>68</xdr:col>
      <xdr:colOff>152400</xdr:colOff>
      <xdr:row>16</xdr:row>
      <xdr:rowOff>2540</xdr:rowOff>
    </xdr:to>
    <xdr:cxnSp macro="">
      <xdr:nvCxnSpPr>
        <xdr:cNvPr id="451" name="直線コネクタ 450"/>
        <xdr:cNvCxnSpPr/>
      </xdr:nvCxnSpPr>
      <xdr:spPr>
        <a:xfrm flipV="1">
          <a:off x="13512800" y="26771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2" name="フローチャート: 判断 451"/>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37465</xdr:rowOff>
    </xdr:from>
    <xdr:ext cx="762000" cy="259080"/>
    <xdr:sp macro="" textlink="">
      <xdr:nvSpPr>
        <xdr:cNvPr id="453" name="テキスト ボックス 452"/>
        <xdr:cNvSpPr txBox="1"/>
      </xdr:nvSpPr>
      <xdr:spPr>
        <a:xfrm>
          <a:off x="14909800" y="26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81915</xdr:rowOff>
    </xdr:from>
    <xdr:to xmlns:xdr="http://schemas.openxmlformats.org/drawingml/2006/spreadsheetDrawing">
      <xdr:col>68</xdr:col>
      <xdr:colOff>203200</xdr:colOff>
      <xdr:row>16</xdr:row>
      <xdr:rowOff>12065</xdr:rowOff>
    </xdr:to>
    <xdr:sp macro="" textlink="">
      <xdr:nvSpPr>
        <xdr:cNvPr id="454" name="フローチャート: 判断 453"/>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168275</xdr:rowOff>
    </xdr:from>
    <xdr:ext cx="762000" cy="249555"/>
    <xdr:sp macro="" textlink="">
      <xdr:nvSpPr>
        <xdr:cNvPr id="455" name="テキスト ボックス 454"/>
        <xdr:cNvSpPr txBox="1"/>
      </xdr:nvSpPr>
      <xdr:spPr>
        <a:xfrm>
          <a:off x="14020800" y="27400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143510</xdr:rowOff>
    </xdr:from>
    <xdr:to xmlns:xdr="http://schemas.openxmlformats.org/drawingml/2006/spreadsheetDrawing">
      <xdr:col>64</xdr:col>
      <xdr:colOff>152400</xdr:colOff>
      <xdr:row>16</xdr:row>
      <xdr:rowOff>73025</xdr:rowOff>
    </xdr:to>
    <xdr:sp macro="" textlink="">
      <xdr:nvSpPr>
        <xdr:cNvPr id="456" name="フローチャート: 判断 455"/>
        <xdr:cNvSpPr/>
      </xdr:nvSpPr>
      <xdr:spPr>
        <a:xfrm>
          <a:off x="1346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57785</xdr:rowOff>
    </xdr:from>
    <xdr:ext cx="762000" cy="259080"/>
    <xdr:sp macro="" textlink="">
      <xdr:nvSpPr>
        <xdr:cNvPr id="457" name="テキスト ボックス 456"/>
        <xdr:cNvSpPr txBox="1"/>
      </xdr:nvSpPr>
      <xdr:spPr>
        <a:xfrm>
          <a:off x="1313180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116205</xdr:rowOff>
    </xdr:from>
    <xdr:to xmlns:xdr="http://schemas.openxmlformats.org/drawingml/2006/spreadsheetDrawing">
      <xdr:col>77</xdr:col>
      <xdr:colOff>95250</xdr:colOff>
      <xdr:row>14</xdr:row>
      <xdr:rowOff>46355</xdr:rowOff>
    </xdr:to>
    <xdr:sp macro="" textlink="">
      <xdr:nvSpPr>
        <xdr:cNvPr id="463" name="楕円 462"/>
        <xdr:cNvSpPr/>
      </xdr:nvSpPr>
      <xdr:spPr>
        <a:xfrm>
          <a:off x="16129000" y="23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56515</xdr:rowOff>
    </xdr:from>
    <xdr:ext cx="736600" cy="258445"/>
    <xdr:sp macro="" textlink="">
      <xdr:nvSpPr>
        <xdr:cNvPr id="464" name="テキスト ボックス 463"/>
        <xdr:cNvSpPr txBox="1"/>
      </xdr:nvSpPr>
      <xdr:spPr>
        <a:xfrm>
          <a:off x="15798800" y="2113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57785</xdr:rowOff>
    </xdr:from>
    <xdr:to xmlns:xdr="http://schemas.openxmlformats.org/drawingml/2006/spreadsheetDrawing">
      <xdr:col>73</xdr:col>
      <xdr:colOff>44450</xdr:colOff>
      <xdr:row>14</xdr:row>
      <xdr:rowOff>159385</xdr:rowOff>
    </xdr:to>
    <xdr:sp macro="" textlink="">
      <xdr:nvSpPr>
        <xdr:cNvPr id="465" name="楕円 464"/>
        <xdr:cNvSpPr/>
      </xdr:nvSpPr>
      <xdr:spPr>
        <a:xfrm>
          <a:off x="15240000" y="245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169545</xdr:rowOff>
    </xdr:from>
    <xdr:ext cx="762000" cy="248285"/>
    <xdr:sp macro="" textlink="">
      <xdr:nvSpPr>
        <xdr:cNvPr id="466" name="テキスト ボックス 465"/>
        <xdr:cNvSpPr txBox="1"/>
      </xdr:nvSpPr>
      <xdr:spPr>
        <a:xfrm>
          <a:off x="14909800" y="22269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54610</xdr:rowOff>
    </xdr:from>
    <xdr:to xmlns:xdr="http://schemas.openxmlformats.org/drawingml/2006/spreadsheetDrawing">
      <xdr:col>68</xdr:col>
      <xdr:colOff>203200</xdr:colOff>
      <xdr:row>15</xdr:row>
      <xdr:rowOff>156210</xdr:rowOff>
    </xdr:to>
    <xdr:sp macro="" textlink="">
      <xdr:nvSpPr>
        <xdr:cNvPr id="467" name="楕円 466"/>
        <xdr:cNvSpPr/>
      </xdr:nvSpPr>
      <xdr:spPr>
        <a:xfrm>
          <a:off x="14351000" y="26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166370</xdr:rowOff>
    </xdr:from>
    <xdr:ext cx="762000" cy="251460"/>
    <xdr:sp macro="" textlink="">
      <xdr:nvSpPr>
        <xdr:cNvPr id="468" name="テキスト ボックス 467"/>
        <xdr:cNvSpPr txBox="1"/>
      </xdr:nvSpPr>
      <xdr:spPr>
        <a:xfrm>
          <a:off x="14020800" y="2395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123190</xdr:rowOff>
    </xdr:from>
    <xdr:to xmlns:xdr="http://schemas.openxmlformats.org/drawingml/2006/spreadsheetDrawing">
      <xdr:col>64</xdr:col>
      <xdr:colOff>152400</xdr:colOff>
      <xdr:row>16</xdr:row>
      <xdr:rowOff>53340</xdr:rowOff>
    </xdr:to>
    <xdr:sp macro="" textlink="">
      <xdr:nvSpPr>
        <xdr:cNvPr id="469" name="楕円 468"/>
        <xdr:cNvSpPr/>
      </xdr:nvSpPr>
      <xdr:spPr>
        <a:xfrm>
          <a:off x="13462000" y="269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63500</xdr:rowOff>
    </xdr:from>
    <xdr:ext cx="762000" cy="251460"/>
    <xdr:sp macro="" textlink="">
      <xdr:nvSpPr>
        <xdr:cNvPr id="470" name="テキスト ボックス 469"/>
        <xdr:cNvSpPr txBox="1"/>
      </xdr:nvSpPr>
      <xdr:spPr>
        <a:xfrm>
          <a:off x="13131800" y="2463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3015" cy="251460"/>
    <xdr:sp macro="" textlink="">
      <xdr:nvSpPr>
        <xdr:cNvPr id="30" name="テキスト ボックス 29"/>
        <xdr:cNvSpPr txBox="1"/>
      </xdr:nvSpPr>
      <xdr:spPr>
        <a:xfrm>
          <a:off x="698500" y="3492500"/>
          <a:ext cx="8883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3135" cy="248920"/>
    <xdr:sp macro="" textlink="">
      <xdr:nvSpPr>
        <xdr:cNvPr id="31" name="テキスト ボックス 30"/>
        <xdr:cNvSpPr txBox="1"/>
      </xdr:nvSpPr>
      <xdr:spPr>
        <a:xfrm>
          <a:off x="698500" y="3746500"/>
          <a:ext cx="6033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8170" cy="259080"/>
    <xdr:sp macro="" textlink="">
      <xdr:nvSpPr>
        <xdr:cNvPr id="32" name="テキスト ボックス 31"/>
        <xdr:cNvSpPr txBox="1"/>
      </xdr:nvSpPr>
      <xdr:spPr>
        <a:xfrm>
          <a:off x="698500" y="4000500"/>
          <a:ext cx="821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1450" cy="259080"/>
    <xdr:sp macro="" textlink="">
      <xdr:nvSpPr>
        <xdr:cNvPr id="33" name="テキスト ボックス 32"/>
        <xdr:cNvSpPr txBox="1"/>
      </xdr:nvSpPr>
      <xdr:spPr>
        <a:xfrm>
          <a:off x="698500" y="4254500"/>
          <a:ext cx="171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a:t>
          </a:r>
          <a:r>
            <a:rPr lang="ja-JP" altLang="en-US" sz="950"/>
            <a:t>人件費の経常収支比率は、類似団体平均値を下回る（より良い）水準で推移しており、対前年度比では０．１ポイント改善した。主な要因としては、川島こども園が公私連携･幼保連携型認定こども園へ移行したことに伴う人件費の減などが挙げられる。</a:t>
          </a:r>
          <a:endParaRPr lang="ja-JP" altLang="en-US" sz="950"/>
        </a:p>
        <a:p>
          <a:r>
            <a:rPr lang="ja-JP" altLang="en-US" sz="950"/>
            <a:t>　引き続き、住民サービスの維持・向上を図るため、市民ニーズの高い分野などへ職員を重点的に配置するとともに、事務事業の見直しに継続的に取り組むことにより、組織規模の最適化を図るなど職員数の適正化に努め、人件費総額の抑制に努める。</a:t>
          </a:r>
          <a:endParaRPr kumimoji="1" lang="ja-JP" altLang="en-US" sz="95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5115" cy="225425"/>
    <xdr:sp macro="" textlink="">
      <xdr:nvSpPr>
        <xdr:cNvPr id="45" name="テキスト ボックス 44"/>
        <xdr:cNvSpPr txBox="1"/>
      </xdr:nvSpPr>
      <xdr:spPr>
        <a:xfrm>
          <a:off x="72390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4665" cy="250190"/>
    <xdr:sp macro="" textlink="">
      <xdr:nvSpPr>
        <xdr:cNvPr id="47" name="テキスト ボックス 46"/>
        <xdr:cNvSpPr txBox="1"/>
      </xdr:nvSpPr>
      <xdr:spPr>
        <a:xfrm>
          <a:off x="25400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4665" cy="259080"/>
    <xdr:sp macro="" textlink="">
      <xdr:nvSpPr>
        <xdr:cNvPr id="49" name="テキスト ボックス 48"/>
        <xdr:cNvSpPr txBox="1"/>
      </xdr:nvSpPr>
      <xdr:spPr>
        <a:xfrm>
          <a:off x="254000" y="7033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4665" cy="259080"/>
    <xdr:sp macro="" textlink="">
      <xdr:nvSpPr>
        <xdr:cNvPr id="51" name="テキスト ボックス 50"/>
        <xdr:cNvSpPr txBox="1"/>
      </xdr:nvSpPr>
      <xdr:spPr>
        <a:xfrm>
          <a:off x="254000" y="6652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4665" cy="250190"/>
    <xdr:sp macro="" textlink="">
      <xdr:nvSpPr>
        <xdr:cNvPr id="53" name="テキスト ボックス 52"/>
        <xdr:cNvSpPr txBox="1"/>
      </xdr:nvSpPr>
      <xdr:spPr>
        <a:xfrm>
          <a:off x="254000" y="6271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4665" cy="259080"/>
    <xdr:sp macro="" textlink="">
      <xdr:nvSpPr>
        <xdr:cNvPr id="55" name="テキスト ボックス 54"/>
        <xdr:cNvSpPr txBox="1"/>
      </xdr:nvSpPr>
      <xdr:spPr>
        <a:xfrm>
          <a:off x="254000" y="589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4665" cy="259080"/>
    <xdr:sp macro="" textlink="">
      <xdr:nvSpPr>
        <xdr:cNvPr id="57" name="テキスト ボックス 56"/>
        <xdr:cNvSpPr txBox="1"/>
      </xdr:nvSpPr>
      <xdr:spPr>
        <a:xfrm>
          <a:off x="254000" y="5509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4665" cy="250190"/>
    <xdr:sp macro="" textlink="">
      <xdr:nvSpPr>
        <xdr:cNvPr id="59" name="テキスト ボックス 58"/>
        <xdr:cNvSpPr txBox="1"/>
      </xdr:nvSpPr>
      <xdr:spPr>
        <a:xfrm>
          <a:off x="254000" y="5128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0190"/>
    <xdr:sp macro="" textlink="">
      <xdr:nvSpPr>
        <xdr:cNvPr id="62" name="人件費最小値テキスト"/>
        <xdr:cNvSpPr txBox="1"/>
      </xdr:nvSpPr>
      <xdr:spPr>
        <a:xfrm>
          <a:off x="4914900" y="71628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77470</xdr:rowOff>
    </xdr:from>
    <xdr:to xmlns:xdr="http://schemas.openxmlformats.org/drawingml/2006/spreadsheetDrawing">
      <xdr:col>24</xdr:col>
      <xdr:colOff>25400</xdr:colOff>
      <xdr:row>37</xdr:row>
      <xdr:rowOff>85090</xdr:rowOff>
    </xdr:to>
    <xdr:cxnSp macro="">
      <xdr:nvCxnSpPr>
        <xdr:cNvPr id="66" name="直線コネクタ 65"/>
        <xdr:cNvCxnSpPr/>
      </xdr:nvCxnSpPr>
      <xdr:spPr>
        <a:xfrm flipV="1">
          <a:off x="3987800" y="64211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6350</xdr:rowOff>
    </xdr:from>
    <xdr:ext cx="762000" cy="251460"/>
    <xdr:sp macro="" textlink="">
      <xdr:nvSpPr>
        <xdr:cNvPr id="67" name="人件費平均値テキスト"/>
        <xdr:cNvSpPr txBox="1"/>
      </xdr:nvSpPr>
      <xdr:spPr>
        <a:xfrm>
          <a:off x="4914900" y="63500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39370</xdr:rowOff>
    </xdr:from>
    <xdr:to xmlns:xdr="http://schemas.openxmlformats.org/drawingml/2006/spreadsheetDrawing">
      <xdr:col>19</xdr:col>
      <xdr:colOff>187325</xdr:colOff>
      <xdr:row>37</xdr:row>
      <xdr:rowOff>85090</xdr:rowOff>
    </xdr:to>
    <xdr:cxnSp macro="">
      <xdr:nvCxnSpPr>
        <xdr:cNvPr id="69" name="直線コネクタ 68"/>
        <xdr:cNvCxnSpPr/>
      </xdr:nvCxnSpPr>
      <xdr:spPr>
        <a:xfrm>
          <a:off x="3098800" y="6383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130810</xdr:rowOff>
    </xdr:from>
    <xdr:ext cx="723265" cy="259080"/>
    <xdr:sp macro="" textlink="">
      <xdr:nvSpPr>
        <xdr:cNvPr id="71" name="テキスト ボックス 70"/>
        <xdr:cNvSpPr txBox="1"/>
      </xdr:nvSpPr>
      <xdr:spPr>
        <a:xfrm>
          <a:off x="3606800" y="613156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39370</xdr:rowOff>
    </xdr:from>
    <xdr:to xmlns:xdr="http://schemas.openxmlformats.org/drawingml/2006/spreadsheetDrawing">
      <xdr:col>15</xdr:col>
      <xdr:colOff>98425</xdr:colOff>
      <xdr:row>37</xdr:row>
      <xdr:rowOff>146050</xdr:rowOff>
    </xdr:to>
    <xdr:cxnSp macro="">
      <xdr:nvCxnSpPr>
        <xdr:cNvPr id="72" name="直線コネクタ 71"/>
        <xdr:cNvCxnSpPr/>
      </xdr:nvCxnSpPr>
      <xdr:spPr>
        <a:xfrm flipV="1">
          <a:off x="2209800" y="63830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46990</xdr:rowOff>
    </xdr:from>
    <xdr:to xmlns:xdr="http://schemas.openxmlformats.org/drawingml/2006/spreadsheetDrawing">
      <xdr:col>11</xdr:col>
      <xdr:colOff>9525</xdr:colOff>
      <xdr:row>37</xdr:row>
      <xdr:rowOff>146050</xdr:rowOff>
    </xdr:to>
    <xdr:cxnSp macro="">
      <xdr:nvCxnSpPr>
        <xdr:cNvPr id="75" name="直線コネクタ 74"/>
        <xdr:cNvCxnSpPr/>
      </xdr:nvCxnSpPr>
      <xdr:spPr>
        <a:xfrm>
          <a:off x="1320800" y="63906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12700</xdr:rowOff>
    </xdr:from>
    <xdr:ext cx="748665" cy="259080"/>
    <xdr:sp macro="" textlink="">
      <xdr:nvSpPr>
        <xdr:cNvPr id="77" name="テキスト ボックス 76"/>
        <xdr:cNvSpPr txBox="1"/>
      </xdr:nvSpPr>
      <xdr:spPr>
        <a:xfrm>
          <a:off x="1828800" y="618490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77470</xdr:rowOff>
    </xdr:from>
    <xdr:ext cx="748665" cy="248920"/>
    <xdr:sp macro="" textlink="">
      <xdr:nvSpPr>
        <xdr:cNvPr id="79" name="テキスト ボックス 78"/>
        <xdr:cNvSpPr txBox="1"/>
      </xdr:nvSpPr>
      <xdr:spPr>
        <a:xfrm>
          <a:off x="939800" y="6078220"/>
          <a:ext cx="748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8665" cy="259080"/>
    <xdr:sp macro="" textlink="">
      <xdr:nvSpPr>
        <xdr:cNvPr id="82" name="テキスト ボックス 81"/>
        <xdr:cNvSpPr txBox="1"/>
      </xdr:nvSpPr>
      <xdr:spPr>
        <a:xfrm>
          <a:off x="2882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26670</xdr:rowOff>
    </xdr:from>
    <xdr:to xmlns:xdr="http://schemas.openxmlformats.org/drawingml/2006/spreadsheetDrawing">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43180</xdr:rowOff>
    </xdr:from>
    <xdr:ext cx="762000" cy="248920"/>
    <xdr:sp macro="" textlink="">
      <xdr:nvSpPr>
        <xdr:cNvPr id="86" name="人件費該当値テキスト"/>
        <xdr:cNvSpPr txBox="1"/>
      </xdr:nvSpPr>
      <xdr:spPr>
        <a:xfrm>
          <a:off x="4914900" y="6215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34290</xdr:rowOff>
    </xdr:from>
    <xdr:to xmlns:xdr="http://schemas.openxmlformats.org/drawingml/2006/spreadsheetDrawing">
      <xdr:col>20</xdr:col>
      <xdr:colOff>38100</xdr:colOff>
      <xdr:row>37</xdr:row>
      <xdr:rowOff>135890</xdr:rowOff>
    </xdr:to>
    <xdr:sp macro="" textlink="">
      <xdr:nvSpPr>
        <xdr:cNvPr id="87" name="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120650</xdr:rowOff>
    </xdr:from>
    <xdr:ext cx="723265" cy="251460"/>
    <xdr:sp macro="" textlink="">
      <xdr:nvSpPr>
        <xdr:cNvPr id="88" name="テキスト ボックス 87"/>
        <xdr:cNvSpPr txBox="1"/>
      </xdr:nvSpPr>
      <xdr:spPr>
        <a:xfrm>
          <a:off x="3606800" y="6464300"/>
          <a:ext cx="723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160020</xdr:rowOff>
    </xdr:from>
    <xdr:to xmlns:xdr="http://schemas.openxmlformats.org/drawingml/2006/spreadsheetDrawing">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74930</xdr:rowOff>
    </xdr:from>
    <xdr:ext cx="762000" cy="251460"/>
    <xdr:sp macro="" textlink="">
      <xdr:nvSpPr>
        <xdr:cNvPr id="90" name="テキスト ボックス 89"/>
        <xdr:cNvSpPr txBox="1"/>
      </xdr:nvSpPr>
      <xdr:spPr>
        <a:xfrm>
          <a:off x="2717800" y="6418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95250</xdr:rowOff>
    </xdr:from>
    <xdr:to xmlns:xdr="http://schemas.openxmlformats.org/drawingml/2006/spreadsheetDrawing">
      <xdr:col>11</xdr:col>
      <xdr:colOff>60325</xdr:colOff>
      <xdr:row>38</xdr:row>
      <xdr:rowOff>25400</xdr:rowOff>
    </xdr:to>
    <xdr:sp macro="" textlink="">
      <xdr:nvSpPr>
        <xdr:cNvPr id="91" name="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10160</xdr:rowOff>
    </xdr:from>
    <xdr:ext cx="748665" cy="259080"/>
    <xdr:sp macro="" textlink="">
      <xdr:nvSpPr>
        <xdr:cNvPr id="92" name="テキスト ボックス 91"/>
        <xdr:cNvSpPr txBox="1"/>
      </xdr:nvSpPr>
      <xdr:spPr>
        <a:xfrm>
          <a:off x="1828800" y="65252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167640</xdr:rowOff>
    </xdr:from>
    <xdr:to xmlns:xdr="http://schemas.openxmlformats.org/drawingml/2006/spreadsheetDrawing">
      <xdr:col>6</xdr:col>
      <xdr:colOff>171450</xdr:colOff>
      <xdr:row>37</xdr:row>
      <xdr:rowOff>97790</xdr:rowOff>
    </xdr:to>
    <xdr:sp macro="" textlink="">
      <xdr:nvSpPr>
        <xdr:cNvPr id="93" name="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82550</xdr:rowOff>
    </xdr:from>
    <xdr:ext cx="748665" cy="259080"/>
    <xdr:sp macro="" textlink="">
      <xdr:nvSpPr>
        <xdr:cNvPr id="94" name="テキスト ボックス 93"/>
        <xdr:cNvSpPr txBox="1"/>
      </xdr:nvSpPr>
      <xdr:spPr>
        <a:xfrm>
          <a:off x="939800" y="642620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物件費の経常収支比率は、類似団体平均値を下回る（より良い）水準で推移しており、対前年度比で０．６ポイント改善した。主な要因としては、指定管理の見直しにより委託料が減となったことなどが挙げられる。</a:t>
          </a:r>
          <a:endParaRPr kumimoji="1" lang="ja-JP" altLang="en-US" sz="1000">
            <a:latin typeface="ＭＳ Ｐゴシック"/>
            <a:ea typeface="ＭＳ Ｐゴシック"/>
          </a:endParaRPr>
        </a:p>
        <a:p>
          <a:r>
            <a:rPr lang="ja-JP" altLang="en-US" sz="1000"/>
            <a:t>　しかし、本市は保有する施設が多く、さらには更新時期が近づいている施設が多いため、維持管理に多額の経費を要することが予想される。そのため、今後は</a:t>
          </a:r>
          <a:r>
            <a:rPr lang="ja-JP" altLang="en-US" sz="1000"/>
            <a:t>遊休資産の効率的な活用や早期売却について検討を進め、物件費など更なる</a:t>
          </a:r>
          <a:r>
            <a:rPr lang="ja-JP" altLang="en-US" sz="1000"/>
            <a:t>削減を図る。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5115" cy="225425"/>
    <xdr:sp macro="" textlink="">
      <xdr:nvSpPr>
        <xdr:cNvPr id="106" name="テキスト ボックス 105"/>
        <xdr:cNvSpPr txBox="1"/>
      </xdr:nvSpPr>
      <xdr:spPr>
        <a:xfrm>
          <a:off x="12407900" y="1651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4665" cy="250190"/>
    <xdr:sp macro="" textlink="">
      <xdr:nvSpPr>
        <xdr:cNvPr id="108" name="テキスト ボックス 107"/>
        <xdr:cNvSpPr txBox="1"/>
      </xdr:nvSpPr>
      <xdr:spPr>
        <a:xfrm>
          <a:off x="11938000" y="3985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4665" cy="259080"/>
    <xdr:sp macro="" textlink="">
      <xdr:nvSpPr>
        <xdr:cNvPr id="110" name="テキスト ボックス 109"/>
        <xdr:cNvSpPr txBox="1"/>
      </xdr:nvSpPr>
      <xdr:spPr>
        <a:xfrm>
          <a:off x="11938000" y="3604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4665" cy="259080"/>
    <xdr:sp macro="" textlink="">
      <xdr:nvSpPr>
        <xdr:cNvPr id="112" name="テキスト ボックス 111"/>
        <xdr:cNvSpPr txBox="1"/>
      </xdr:nvSpPr>
      <xdr:spPr>
        <a:xfrm>
          <a:off x="11938000" y="3223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4665" cy="250190"/>
    <xdr:sp macro="" textlink="">
      <xdr:nvSpPr>
        <xdr:cNvPr id="114" name="テキスト ボックス 113"/>
        <xdr:cNvSpPr txBox="1"/>
      </xdr:nvSpPr>
      <xdr:spPr>
        <a:xfrm>
          <a:off x="11938000" y="284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4665" cy="259080"/>
    <xdr:sp macro="" textlink="">
      <xdr:nvSpPr>
        <xdr:cNvPr id="116" name="テキスト ボックス 115"/>
        <xdr:cNvSpPr txBox="1"/>
      </xdr:nvSpPr>
      <xdr:spPr>
        <a:xfrm>
          <a:off x="11938000" y="246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4665" cy="259080"/>
    <xdr:sp macro="" textlink="">
      <xdr:nvSpPr>
        <xdr:cNvPr id="118" name="テキスト ボックス 117"/>
        <xdr:cNvSpPr txBox="1"/>
      </xdr:nvSpPr>
      <xdr:spPr>
        <a:xfrm>
          <a:off x="11938000" y="208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4665" cy="250190"/>
    <xdr:sp macro="" textlink="">
      <xdr:nvSpPr>
        <xdr:cNvPr id="120" name="テキスト ボックス 119"/>
        <xdr:cNvSpPr txBox="1"/>
      </xdr:nvSpPr>
      <xdr:spPr>
        <a:xfrm>
          <a:off x="11938000" y="169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144780</xdr:rowOff>
    </xdr:from>
    <xdr:ext cx="762000" cy="250190"/>
    <xdr:sp macro="" textlink="">
      <xdr:nvSpPr>
        <xdr:cNvPr id="123" name="物件費最小値テキスト"/>
        <xdr:cNvSpPr txBox="1"/>
      </xdr:nvSpPr>
      <xdr:spPr>
        <a:xfrm>
          <a:off x="16598900" y="3573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196850</xdr:colOff>
      <xdr:row>21</xdr:row>
      <xdr:rowOff>1270</xdr:rowOff>
    </xdr:to>
    <xdr:cxnSp macro="">
      <xdr:nvCxnSpPr>
        <xdr:cNvPr id="124" name="直線コネクタ 123"/>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5"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6" name="直線コネクタ 125"/>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77470</xdr:rowOff>
    </xdr:from>
    <xdr:to xmlns:xdr="http://schemas.openxmlformats.org/drawingml/2006/spreadsheetDrawing">
      <xdr:col>82</xdr:col>
      <xdr:colOff>107950</xdr:colOff>
      <xdr:row>15</xdr:row>
      <xdr:rowOff>123190</xdr:rowOff>
    </xdr:to>
    <xdr:cxnSp macro="">
      <xdr:nvCxnSpPr>
        <xdr:cNvPr id="127" name="直線コネクタ 126"/>
        <xdr:cNvCxnSpPr/>
      </xdr:nvCxnSpPr>
      <xdr:spPr>
        <a:xfrm flipV="1">
          <a:off x="15671800" y="26492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55880</xdr:rowOff>
    </xdr:from>
    <xdr:ext cx="762000" cy="259080"/>
    <xdr:sp macro="" textlink="">
      <xdr:nvSpPr>
        <xdr:cNvPr id="128" name="物件費平均値テキスト"/>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77470</xdr:rowOff>
    </xdr:from>
    <xdr:to xmlns:xdr="http://schemas.openxmlformats.org/drawingml/2006/spreadsheetDrawing">
      <xdr:col>78</xdr:col>
      <xdr:colOff>69850</xdr:colOff>
      <xdr:row>15</xdr:row>
      <xdr:rowOff>123190</xdr:rowOff>
    </xdr:to>
    <xdr:cxnSp macro="">
      <xdr:nvCxnSpPr>
        <xdr:cNvPr id="130" name="直線コネクタ 129"/>
        <xdr:cNvCxnSpPr/>
      </xdr:nvCxnSpPr>
      <xdr:spPr>
        <a:xfrm>
          <a:off x="14782800" y="26492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147320</xdr:rowOff>
    </xdr:from>
    <xdr:ext cx="736600" cy="259080"/>
    <xdr:sp macro="" textlink="">
      <xdr:nvSpPr>
        <xdr:cNvPr id="132" name="テキスト ボックス 131"/>
        <xdr:cNvSpPr txBox="1"/>
      </xdr:nvSpPr>
      <xdr:spPr>
        <a:xfrm>
          <a:off x="15290800" y="289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77470</xdr:rowOff>
    </xdr:from>
    <xdr:to xmlns:xdr="http://schemas.openxmlformats.org/drawingml/2006/spreadsheetDrawing">
      <xdr:col>73</xdr:col>
      <xdr:colOff>180975</xdr:colOff>
      <xdr:row>15</xdr:row>
      <xdr:rowOff>161290</xdr:rowOff>
    </xdr:to>
    <xdr:cxnSp macro="">
      <xdr:nvCxnSpPr>
        <xdr:cNvPr id="133" name="直線コネクタ 132"/>
        <xdr:cNvCxnSpPr/>
      </xdr:nvCxnSpPr>
      <xdr:spPr>
        <a:xfrm flipV="1">
          <a:off x="13893800" y="26492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63500</xdr:rowOff>
    </xdr:from>
    <xdr:ext cx="762000" cy="251460"/>
    <xdr:sp macro="" textlink="">
      <xdr:nvSpPr>
        <xdr:cNvPr id="135" name="テキスト ボックス 134"/>
        <xdr:cNvSpPr txBox="1"/>
      </xdr:nvSpPr>
      <xdr:spPr>
        <a:xfrm>
          <a:off x="14401800" y="280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31750</xdr:rowOff>
    </xdr:from>
    <xdr:to xmlns:xdr="http://schemas.openxmlformats.org/drawingml/2006/spreadsheetDrawing">
      <xdr:col>69</xdr:col>
      <xdr:colOff>92075</xdr:colOff>
      <xdr:row>15</xdr:row>
      <xdr:rowOff>161290</xdr:rowOff>
    </xdr:to>
    <xdr:cxnSp macro="">
      <xdr:nvCxnSpPr>
        <xdr:cNvPr id="136" name="直線コネクタ 135"/>
        <xdr:cNvCxnSpPr/>
      </xdr:nvCxnSpPr>
      <xdr:spPr>
        <a:xfrm>
          <a:off x="13004800" y="260350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48665" cy="251460"/>
    <xdr:sp macro="" textlink="">
      <xdr:nvSpPr>
        <xdr:cNvPr id="138" name="テキスト ボックス 137"/>
        <xdr:cNvSpPr txBox="1"/>
      </xdr:nvSpPr>
      <xdr:spPr>
        <a:xfrm>
          <a:off x="13512800" y="285242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21590</xdr:rowOff>
    </xdr:from>
    <xdr:ext cx="762000" cy="259080"/>
    <xdr:sp macro="" textlink="">
      <xdr:nvSpPr>
        <xdr:cNvPr id="140" name="テキスト ボックス 139"/>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8665" cy="259080"/>
    <xdr:sp macro="" textlink="">
      <xdr:nvSpPr>
        <xdr:cNvPr id="142" name="テキスト ボックス 141"/>
        <xdr:cNvSpPr txBox="1"/>
      </xdr:nvSpPr>
      <xdr:spPr>
        <a:xfrm>
          <a:off x="15455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8665" cy="259080"/>
    <xdr:sp macro="" textlink="">
      <xdr:nvSpPr>
        <xdr:cNvPr id="143" name="テキスト ボックス 142"/>
        <xdr:cNvSpPr txBox="1"/>
      </xdr:nvSpPr>
      <xdr:spPr>
        <a:xfrm>
          <a:off x="14566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8665" cy="259080"/>
    <xdr:sp macro="" textlink="">
      <xdr:nvSpPr>
        <xdr:cNvPr id="145" name="テキスト ボックス 144"/>
        <xdr:cNvSpPr txBox="1"/>
      </xdr:nvSpPr>
      <xdr:spPr>
        <a:xfrm>
          <a:off x="12788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26670</xdr:rowOff>
    </xdr:from>
    <xdr:to xmlns:xdr="http://schemas.openxmlformats.org/drawingml/2006/spreadsheetDrawing">
      <xdr:col>82</xdr:col>
      <xdr:colOff>158750</xdr:colOff>
      <xdr:row>15</xdr:row>
      <xdr:rowOff>128270</xdr:rowOff>
    </xdr:to>
    <xdr:sp macro="" textlink="">
      <xdr:nvSpPr>
        <xdr:cNvPr id="146" name="楕円 145"/>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43180</xdr:rowOff>
    </xdr:from>
    <xdr:ext cx="762000" cy="248920"/>
    <xdr:sp macro="" textlink="">
      <xdr:nvSpPr>
        <xdr:cNvPr id="147" name="物件費該当値テキスト"/>
        <xdr:cNvSpPr txBox="1"/>
      </xdr:nvSpPr>
      <xdr:spPr>
        <a:xfrm>
          <a:off x="16598900" y="24434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72390</xdr:rowOff>
    </xdr:from>
    <xdr:to xmlns:xdr="http://schemas.openxmlformats.org/drawingml/2006/spreadsheetDrawing">
      <xdr:col>78</xdr:col>
      <xdr:colOff>120650</xdr:colOff>
      <xdr:row>16</xdr:row>
      <xdr:rowOff>2540</xdr:rowOff>
    </xdr:to>
    <xdr:sp macro="" textlink="">
      <xdr:nvSpPr>
        <xdr:cNvPr id="148" name="楕円 147"/>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12700</xdr:rowOff>
    </xdr:from>
    <xdr:ext cx="736600" cy="259080"/>
    <xdr:sp macro="" textlink="">
      <xdr:nvSpPr>
        <xdr:cNvPr id="149" name="テキスト ボックス 148"/>
        <xdr:cNvSpPr txBox="1"/>
      </xdr:nvSpPr>
      <xdr:spPr>
        <a:xfrm>
          <a:off x="15290800" y="2413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26670</xdr:rowOff>
    </xdr:from>
    <xdr:to xmlns:xdr="http://schemas.openxmlformats.org/drawingml/2006/spreadsheetDrawing">
      <xdr:col>74</xdr:col>
      <xdr:colOff>31750</xdr:colOff>
      <xdr:row>15</xdr:row>
      <xdr:rowOff>128270</xdr:rowOff>
    </xdr:to>
    <xdr:sp macro="" textlink="">
      <xdr:nvSpPr>
        <xdr:cNvPr id="150" name="楕円 149"/>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138430</xdr:rowOff>
    </xdr:from>
    <xdr:ext cx="762000" cy="259080"/>
    <xdr:sp macro="" textlink="">
      <xdr:nvSpPr>
        <xdr:cNvPr id="151" name="テキスト ボックス 150"/>
        <xdr:cNvSpPr txBox="1"/>
      </xdr:nvSpPr>
      <xdr:spPr>
        <a:xfrm>
          <a:off x="1440180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40640</xdr:rowOff>
    </xdr:to>
    <xdr:sp macro="" textlink="">
      <xdr:nvSpPr>
        <xdr:cNvPr id="152" name="楕円 151"/>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50800</xdr:rowOff>
    </xdr:from>
    <xdr:ext cx="748665" cy="259080"/>
    <xdr:sp macro="" textlink="">
      <xdr:nvSpPr>
        <xdr:cNvPr id="153" name="テキスト ボックス 152"/>
        <xdr:cNvSpPr txBox="1"/>
      </xdr:nvSpPr>
      <xdr:spPr>
        <a:xfrm>
          <a:off x="13512800" y="245110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152400</xdr:rowOff>
    </xdr:from>
    <xdr:to xmlns:xdr="http://schemas.openxmlformats.org/drawingml/2006/spreadsheetDrawing">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92710</xdr:rowOff>
    </xdr:from>
    <xdr:ext cx="762000" cy="259080"/>
    <xdr:sp macro="" textlink="">
      <xdr:nvSpPr>
        <xdr:cNvPr id="155" name="テキスト ボックス 154"/>
        <xdr:cNvSpPr txBox="1"/>
      </xdr:nvSpPr>
      <xdr:spPr>
        <a:xfrm>
          <a:off x="126238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扶助費の経常収支比率は、類似団体平均値を上回る水準で推移しており、対前年度比では０．４ポイント上昇した。主な要因としては、障がい者自立支援事業費や子どもはぐくみ医療費助成事業が増となったことなどが挙げられる。事業費抑制が難しい経費ではあるが、資格審査等の適正化や事業の取捨選択を図り、比率の抑制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5115" cy="225425"/>
    <xdr:sp macro="" textlink="">
      <xdr:nvSpPr>
        <xdr:cNvPr id="167" name="テキスト ボックス 166"/>
        <xdr:cNvSpPr txBox="1"/>
      </xdr:nvSpPr>
      <xdr:spPr>
        <a:xfrm>
          <a:off x="72390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4665" cy="250190"/>
    <xdr:sp macro="" textlink="">
      <xdr:nvSpPr>
        <xdr:cNvPr id="169" name="テキスト ボックス 168"/>
        <xdr:cNvSpPr txBox="1"/>
      </xdr:nvSpPr>
      <xdr:spPr>
        <a:xfrm>
          <a:off x="25400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4665" cy="259080"/>
    <xdr:sp macro="" textlink="">
      <xdr:nvSpPr>
        <xdr:cNvPr id="171" name="テキスト ボックス 170"/>
        <xdr:cNvSpPr txBox="1"/>
      </xdr:nvSpPr>
      <xdr:spPr>
        <a:xfrm>
          <a:off x="254000" y="10462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4665" cy="259080"/>
    <xdr:sp macro="" textlink="">
      <xdr:nvSpPr>
        <xdr:cNvPr id="173" name="テキスト ボックス 172"/>
        <xdr:cNvSpPr txBox="1"/>
      </xdr:nvSpPr>
      <xdr:spPr>
        <a:xfrm>
          <a:off x="254000" y="1008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4665" cy="250190"/>
    <xdr:sp macro="" textlink="">
      <xdr:nvSpPr>
        <xdr:cNvPr id="175" name="テキスト ボックス 174"/>
        <xdr:cNvSpPr txBox="1"/>
      </xdr:nvSpPr>
      <xdr:spPr>
        <a:xfrm>
          <a:off x="254000" y="9700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4665" cy="259080"/>
    <xdr:sp macro="" textlink="">
      <xdr:nvSpPr>
        <xdr:cNvPr id="177" name="テキスト ボックス 176"/>
        <xdr:cNvSpPr txBox="1"/>
      </xdr:nvSpPr>
      <xdr:spPr>
        <a:xfrm>
          <a:off x="254000" y="9319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4665" cy="259080"/>
    <xdr:sp macro="" textlink="">
      <xdr:nvSpPr>
        <xdr:cNvPr id="179" name="テキスト ボックス 178"/>
        <xdr:cNvSpPr txBox="1"/>
      </xdr:nvSpPr>
      <xdr:spPr>
        <a:xfrm>
          <a:off x="254000" y="8938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4665" cy="250190"/>
    <xdr:sp macro="" textlink="">
      <xdr:nvSpPr>
        <xdr:cNvPr id="181" name="テキスト ボックス 180"/>
        <xdr:cNvSpPr txBox="1"/>
      </xdr:nvSpPr>
      <xdr:spPr>
        <a:xfrm>
          <a:off x="25400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0190"/>
    <xdr:sp macro="" textlink="">
      <xdr:nvSpPr>
        <xdr:cNvPr id="184" name="扶助費最小値テキスト"/>
        <xdr:cNvSpPr txBox="1"/>
      </xdr:nvSpPr>
      <xdr:spPr>
        <a:xfrm>
          <a:off x="4914900" y="10614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6"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133350</xdr:rowOff>
    </xdr:from>
    <xdr:to xmlns:xdr="http://schemas.openxmlformats.org/drawingml/2006/spreadsheetDrawing">
      <xdr:col>24</xdr:col>
      <xdr:colOff>25400</xdr:colOff>
      <xdr:row>58</xdr:row>
      <xdr:rowOff>12700</xdr:rowOff>
    </xdr:to>
    <xdr:cxnSp macro="">
      <xdr:nvCxnSpPr>
        <xdr:cNvPr id="188" name="直線コネクタ 187"/>
        <xdr:cNvCxnSpPr/>
      </xdr:nvCxnSpPr>
      <xdr:spPr>
        <a:xfrm>
          <a:off x="3987800" y="99060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143510</xdr:rowOff>
    </xdr:from>
    <xdr:ext cx="762000" cy="251460"/>
    <xdr:sp macro="" textlink="">
      <xdr:nvSpPr>
        <xdr:cNvPr id="189" name="扶助費平均値テキスト"/>
        <xdr:cNvSpPr txBox="1"/>
      </xdr:nvSpPr>
      <xdr:spPr>
        <a:xfrm>
          <a:off x="4914900" y="95732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165100</xdr:rowOff>
    </xdr:from>
    <xdr:to xmlns:xdr="http://schemas.openxmlformats.org/drawingml/2006/spreadsheetDrawing">
      <xdr:col>19</xdr:col>
      <xdr:colOff>187325</xdr:colOff>
      <xdr:row>57</xdr:row>
      <xdr:rowOff>133350</xdr:rowOff>
    </xdr:to>
    <xdr:cxnSp macro="">
      <xdr:nvCxnSpPr>
        <xdr:cNvPr id="191" name="直線コネクタ 190"/>
        <xdr:cNvCxnSpPr/>
      </xdr:nvCxnSpPr>
      <xdr:spPr>
        <a:xfrm>
          <a:off x="3098800" y="97663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29210</xdr:rowOff>
    </xdr:from>
    <xdr:ext cx="723265" cy="251460"/>
    <xdr:sp macro="" textlink="">
      <xdr:nvSpPr>
        <xdr:cNvPr id="193" name="テキスト ボックス 192"/>
        <xdr:cNvSpPr txBox="1"/>
      </xdr:nvSpPr>
      <xdr:spPr>
        <a:xfrm>
          <a:off x="3606800" y="9458960"/>
          <a:ext cx="723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165100</xdr:rowOff>
    </xdr:from>
    <xdr:to xmlns:xdr="http://schemas.openxmlformats.org/drawingml/2006/spreadsheetDrawing">
      <xdr:col>15</xdr:col>
      <xdr:colOff>98425</xdr:colOff>
      <xdr:row>57</xdr:row>
      <xdr:rowOff>158750</xdr:rowOff>
    </xdr:to>
    <xdr:cxnSp macro="">
      <xdr:nvCxnSpPr>
        <xdr:cNvPr id="194" name="直線コネクタ 193"/>
        <xdr:cNvCxnSpPr/>
      </xdr:nvCxnSpPr>
      <xdr:spPr>
        <a:xfrm flipV="1">
          <a:off x="2209800" y="97663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162560</xdr:rowOff>
    </xdr:from>
    <xdr:ext cx="762000" cy="259080"/>
    <xdr:sp macro="" textlink="">
      <xdr:nvSpPr>
        <xdr:cNvPr id="196" name="テキスト ボックス 195"/>
        <xdr:cNvSpPr txBox="1"/>
      </xdr:nvSpPr>
      <xdr:spPr>
        <a:xfrm>
          <a:off x="2717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158750</xdr:rowOff>
    </xdr:from>
    <xdr:to xmlns:xdr="http://schemas.openxmlformats.org/drawingml/2006/spreadsheetDrawing">
      <xdr:col>11</xdr:col>
      <xdr:colOff>9525</xdr:colOff>
      <xdr:row>58</xdr:row>
      <xdr:rowOff>63500</xdr:rowOff>
    </xdr:to>
    <xdr:cxnSp macro="">
      <xdr:nvCxnSpPr>
        <xdr:cNvPr id="197" name="直線コネクタ 196"/>
        <xdr:cNvCxnSpPr/>
      </xdr:nvCxnSpPr>
      <xdr:spPr>
        <a:xfrm flipV="1">
          <a:off x="1320800" y="99314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54610</xdr:rowOff>
    </xdr:from>
    <xdr:ext cx="748665" cy="248920"/>
    <xdr:sp macro="" textlink="">
      <xdr:nvSpPr>
        <xdr:cNvPr id="199" name="テキスト ボックス 198"/>
        <xdr:cNvSpPr txBox="1"/>
      </xdr:nvSpPr>
      <xdr:spPr>
        <a:xfrm>
          <a:off x="1828800" y="9484360"/>
          <a:ext cx="748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22860</xdr:rowOff>
    </xdr:from>
    <xdr:ext cx="748665" cy="259080"/>
    <xdr:sp macro="" textlink="">
      <xdr:nvSpPr>
        <xdr:cNvPr id="201" name="テキスト ボックス 200"/>
        <xdr:cNvSpPr txBox="1"/>
      </xdr:nvSpPr>
      <xdr:spPr>
        <a:xfrm>
          <a:off x="939800" y="96240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8665" cy="259080"/>
    <xdr:sp macro="" textlink="">
      <xdr:nvSpPr>
        <xdr:cNvPr id="204" name="テキスト ボックス 203"/>
        <xdr:cNvSpPr txBox="1"/>
      </xdr:nvSpPr>
      <xdr:spPr>
        <a:xfrm>
          <a:off x="2882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133350</xdr:rowOff>
    </xdr:from>
    <xdr:to xmlns:xdr="http://schemas.openxmlformats.org/drawingml/2006/spreadsheetDrawing">
      <xdr:col>24</xdr:col>
      <xdr:colOff>76200</xdr:colOff>
      <xdr:row>58</xdr:row>
      <xdr:rowOff>63500</xdr:rowOff>
    </xdr:to>
    <xdr:sp macro="" textlink="">
      <xdr:nvSpPr>
        <xdr:cNvPr id="207" name="楕円 206"/>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105410</xdr:rowOff>
    </xdr:from>
    <xdr:ext cx="762000" cy="259080"/>
    <xdr:sp macro="" textlink="">
      <xdr:nvSpPr>
        <xdr:cNvPr id="208" name="扶助費該当値テキスト"/>
        <xdr:cNvSpPr txBox="1"/>
      </xdr:nvSpPr>
      <xdr:spPr>
        <a:xfrm>
          <a:off x="4914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82550</xdr:rowOff>
    </xdr:from>
    <xdr:to xmlns:xdr="http://schemas.openxmlformats.org/drawingml/2006/spreadsheetDrawing">
      <xdr:col>20</xdr:col>
      <xdr:colOff>38100</xdr:colOff>
      <xdr:row>58</xdr:row>
      <xdr:rowOff>12700</xdr:rowOff>
    </xdr:to>
    <xdr:sp macro="" textlink="">
      <xdr:nvSpPr>
        <xdr:cNvPr id="209" name="楕円 208"/>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168910</xdr:rowOff>
    </xdr:from>
    <xdr:ext cx="723265" cy="248920"/>
    <xdr:sp macro="" textlink="">
      <xdr:nvSpPr>
        <xdr:cNvPr id="210" name="テキスト ボックス 209"/>
        <xdr:cNvSpPr txBox="1"/>
      </xdr:nvSpPr>
      <xdr:spPr>
        <a:xfrm>
          <a:off x="3606800" y="9941560"/>
          <a:ext cx="723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114300</xdr:rowOff>
    </xdr:from>
    <xdr:to xmlns:xdr="http://schemas.openxmlformats.org/drawingml/2006/spreadsheetDrawing">
      <xdr:col>15</xdr:col>
      <xdr:colOff>149225</xdr:colOff>
      <xdr:row>57</xdr:row>
      <xdr:rowOff>44450</xdr:rowOff>
    </xdr:to>
    <xdr:sp macro="" textlink="">
      <xdr:nvSpPr>
        <xdr:cNvPr id="211" name="楕円 210"/>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29210</xdr:rowOff>
    </xdr:from>
    <xdr:ext cx="762000" cy="251460"/>
    <xdr:sp macro="" textlink="">
      <xdr:nvSpPr>
        <xdr:cNvPr id="212" name="テキスト ボックス 211"/>
        <xdr:cNvSpPr txBox="1"/>
      </xdr:nvSpPr>
      <xdr:spPr>
        <a:xfrm>
          <a:off x="2717800" y="9801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107950</xdr:rowOff>
    </xdr:from>
    <xdr:to xmlns:xdr="http://schemas.openxmlformats.org/drawingml/2006/spreadsheetDrawing">
      <xdr:col>11</xdr:col>
      <xdr:colOff>60325</xdr:colOff>
      <xdr:row>58</xdr:row>
      <xdr:rowOff>38100</xdr:rowOff>
    </xdr:to>
    <xdr:sp macro="" textlink="">
      <xdr:nvSpPr>
        <xdr:cNvPr id="213" name="楕円 212"/>
        <xdr:cNvSpPr/>
      </xdr:nvSpPr>
      <xdr:spPr>
        <a:xfrm>
          <a:off x="2159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22860</xdr:rowOff>
    </xdr:from>
    <xdr:ext cx="748665" cy="259080"/>
    <xdr:sp macro="" textlink="">
      <xdr:nvSpPr>
        <xdr:cNvPr id="214" name="テキスト ボックス 213"/>
        <xdr:cNvSpPr txBox="1"/>
      </xdr:nvSpPr>
      <xdr:spPr>
        <a:xfrm>
          <a:off x="1828800" y="9966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12700</xdr:rowOff>
    </xdr:from>
    <xdr:to xmlns:xdr="http://schemas.openxmlformats.org/drawingml/2006/spreadsheetDrawing">
      <xdr:col>6</xdr:col>
      <xdr:colOff>171450</xdr:colOff>
      <xdr:row>58</xdr:row>
      <xdr:rowOff>114300</xdr:rowOff>
    </xdr:to>
    <xdr:sp macro="" textlink="">
      <xdr:nvSpPr>
        <xdr:cNvPr id="215" name="楕円 214"/>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99060</xdr:rowOff>
    </xdr:from>
    <xdr:ext cx="748665" cy="250190"/>
    <xdr:sp macro="" textlink="">
      <xdr:nvSpPr>
        <xdr:cNvPr id="216" name="テキスト ボックス 215"/>
        <xdr:cNvSpPr txBox="1"/>
      </xdr:nvSpPr>
      <xdr:spPr>
        <a:xfrm>
          <a:off x="939800" y="10043160"/>
          <a:ext cx="748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その他の経常収支比率は</a:t>
          </a:r>
          <a:r>
            <a:rPr lang="ja-JP" altLang="en-US" sz="1000"/>
            <a:t>、類似団体平均値を上回る水準で推移しており、対前年度比では０．６ポイント上昇した。主な要因としては、後期高齢者医療特別会計</a:t>
          </a:r>
          <a:r>
            <a:rPr lang="ja-JP" altLang="en-US" sz="1000"/>
            <a:t>への繰出金</a:t>
          </a:r>
          <a:r>
            <a:rPr lang="ja-JP" altLang="en-US" sz="1000"/>
            <a:t>が増となったこと</a:t>
          </a:r>
          <a:r>
            <a:rPr lang="ja-JP" altLang="en-US" sz="1000"/>
            <a:t>など</a:t>
          </a:r>
          <a:r>
            <a:rPr lang="ja-JP" altLang="en-US" sz="1000"/>
            <a:t>が挙げられる。</a:t>
          </a:r>
          <a:endParaRPr lang="ja-JP" altLang="en-US" sz="1000"/>
        </a:p>
        <a:p>
          <a:r>
            <a:rPr lang="ja-JP" altLang="en-US" sz="1000"/>
            <a:t>　今後も引き続き各会計の独立採算の原則に基づき、受益者負担の適正化を図り、普通会計の負担減に努める。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5115" cy="225425"/>
    <xdr:sp macro="" textlink="">
      <xdr:nvSpPr>
        <xdr:cNvPr id="228" name="テキスト ボックス 227"/>
        <xdr:cNvSpPr txBox="1"/>
      </xdr:nvSpPr>
      <xdr:spPr>
        <a:xfrm>
          <a:off x="1240790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4665" cy="250190"/>
    <xdr:sp macro="" textlink="">
      <xdr:nvSpPr>
        <xdr:cNvPr id="230" name="テキスト ボックス 229"/>
        <xdr:cNvSpPr txBox="1"/>
      </xdr:nvSpPr>
      <xdr:spPr>
        <a:xfrm>
          <a:off x="1193800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4665" cy="259080"/>
    <xdr:sp macro="" textlink="">
      <xdr:nvSpPr>
        <xdr:cNvPr id="232" name="テキスト ボックス 231"/>
        <xdr:cNvSpPr txBox="1"/>
      </xdr:nvSpPr>
      <xdr:spPr>
        <a:xfrm>
          <a:off x="11938000" y="1051687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4665" cy="251460"/>
    <xdr:sp macro="" textlink="">
      <xdr:nvSpPr>
        <xdr:cNvPr id="234" name="テキスト ボックス 233"/>
        <xdr:cNvSpPr txBox="1"/>
      </xdr:nvSpPr>
      <xdr:spPr>
        <a:xfrm>
          <a:off x="11938000" y="10190480"/>
          <a:ext cx="494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4665" cy="258445"/>
    <xdr:sp macro="" textlink="">
      <xdr:nvSpPr>
        <xdr:cNvPr id="236" name="テキスト ボックス 235"/>
        <xdr:cNvSpPr txBox="1"/>
      </xdr:nvSpPr>
      <xdr:spPr>
        <a:xfrm>
          <a:off x="11938000" y="9863455"/>
          <a:ext cx="494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4665" cy="259080"/>
    <xdr:sp macro="" textlink="">
      <xdr:nvSpPr>
        <xdr:cNvPr id="238" name="テキスト ボックス 237"/>
        <xdr:cNvSpPr txBox="1"/>
      </xdr:nvSpPr>
      <xdr:spPr>
        <a:xfrm>
          <a:off x="11938000" y="9537065"/>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4665" cy="248285"/>
    <xdr:sp macro="" textlink="">
      <xdr:nvSpPr>
        <xdr:cNvPr id="240" name="テキスト ボックス 239"/>
        <xdr:cNvSpPr txBox="1"/>
      </xdr:nvSpPr>
      <xdr:spPr>
        <a:xfrm>
          <a:off x="11938000" y="9210675"/>
          <a:ext cx="494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4665" cy="259080"/>
    <xdr:sp macro="" textlink="">
      <xdr:nvSpPr>
        <xdr:cNvPr id="242" name="テキスト ボックス 241"/>
        <xdr:cNvSpPr txBox="1"/>
      </xdr:nvSpPr>
      <xdr:spPr>
        <a:xfrm>
          <a:off x="11938000" y="888365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4665" cy="250190"/>
    <xdr:sp macro="" textlink="">
      <xdr:nvSpPr>
        <xdr:cNvPr id="244" name="テキスト ボックス 243"/>
        <xdr:cNvSpPr txBox="1"/>
      </xdr:nvSpPr>
      <xdr:spPr>
        <a:xfrm>
          <a:off x="1193800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161925</xdr:rowOff>
    </xdr:from>
    <xdr:ext cx="762000" cy="259080"/>
    <xdr:sp macro="" textlink="">
      <xdr:nvSpPr>
        <xdr:cNvPr id="247" name="その他最小値テキスト"/>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196850</xdr:colOff>
      <xdr:row>62</xdr:row>
      <xdr:rowOff>18415</xdr:rowOff>
    </xdr:to>
    <xdr:cxnSp macro="">
      <xdr:nvCxnSpPr>
        <xdr:cNvPr id="248" name="直線コネクタ 247"/>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0190"/>
    <xdr:sp macro="" textlink="">
      <xdr:nvSpPr>
        <xdr:cNvPr id="249" name="その他最大値テキスト"/>
        <xdr:cNvSpPr txBox="1"/>
      </xdr:nvSpPr>
      <xdr:spPr>
        <a:xfrm>
          <a:off x="16598900" y="8900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50" name="直線コネクタ 249"/>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48260</xdr:rowOff>
    </xdr:from>
    <xdr:to xmlns:xdr="http://schemas.openxmlformats.org/drawingml/2006/spreadsheetDrawing">
      <xdr:col>82</xdr:col>
      <xdr:colOff>107950</xdr:colOff>
      <xdr:row>57</xdr:row>
      <xdr:rowOff>113665</xdr:rowOff>
    </xdr:to>
    <xdr:cxnSp macro="">
      <xdr:nvCxnSpPr>
        <xdr:cNvPr id="251" name="直線コネクタ 250"/>
        <xdr:cNvCxnSpPr/>
      </xdr:nvCxnSpPr>
      <xdr:spPr>
        <a:xfrm>
          <a:off x="15671800" y="982091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3175</xdr:rowOff>
    </xdr:from>
    <xdr:ext cx="762000" cy="259080"/>
    <xdr:sp macro="" textlink="">
      <xdr:nvSpPr>
        <xdr:cNvPr id="252" name="その他平均値テキスト"/>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48260</xdr:rowOff>
    </xdr:from>
    <xdr:to xmlns:xdr="http://schemas.openxmlformats.org/drawingml/2006/spreadsheetDrawing">
      <xdr:col>78</xdr:col>
      <xdr:colOff>69850</xdr:colOff>
      <xdr:row>57</xdr:row>
      <xdr:rowOff>69850</xdr:rowOff>
    </xdr:to>
    <xdr:cxnSp macro="">
      <xdr:nvCxnSpPr>
        <xdr:cNvPr id="254" name="直線コネクタ 253"/>
        <xdr:cNvCxnSpPr/>
      </xdr:nvCxnSpPr>
      <xdr:spPr>
        <a:xfrm flipV="1">
          <a:off x="14782800" y="98209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6600" cy="250825"/>
    <xdr:sp macro="" textlink="">
      <xdr:nvSpPr>
        <xdr:cNvPr id="256" name="テキスト ボックス 255"/>
        <xdr:cNvSpPr txBox="1"/>
      </xdr:nvSpPr>
      <xdr:spPr>
        <a:xfrm>
          <a:off x="15290800" y="95281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69850</xdr:rowOff>
    </xdr:from>
    <xdr:to xmlns:xdr="http://schemas.openxmlformats.org/drawingml/2006/spreadsheetDrawing">
      <xdr:col>73</xdr:col>
      <xdr:colOff>180975</xdr:colOff>
      <xdr:row>57</xdr:row>
      <xdr:rowOff>113665</xdr:rowOff>
    </xdr:to>
    <xdr:cxnSp macro="">
      <xdr:nvCxnSpPr>
        <xdr:cNvPr id="257" name="直線コネクタ 256"/>
        <xdr:cNvCxnSpPr/>
      </xdr:nvCxnSpPr>
      <xdr:spPr>
        <a:xfrm flipV="1">
          <a:off x="13893800" y="98425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49555"/>
    <xdr:sp macro="" textlink="">
      <xdr:nvSpPr>
        <xdr:cNvPr id="259" name="テキスト ボックス 258"/>
        <xdr:cNvSpPr txBox="1"/>
      </xdr:nvSpPr>
      <xdr:spPr>
        <a:xfrm>
          <a:off x="14401800" y="9495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69850</xdr:rowOff>
    </xdr:from>
    <xdr:to xmlns:xdr="http://schemas.openxmlformats.org/drawingml/2006/spreadsheetDrawing">
      <xdr:col>69</xdr:col>
      <xdr:colOff>92075</xdr:colOff>
      <xdr:row>57</xdr:row>
      <xdr:rowOff>113665</xdr:rowOff>
    </xdr:to>
    <xdr:cxnSp macro="">
      <xdr:nvCxnSpPr>
        <xdr:cNvPr id="260" name="直線コネクタ 259"/>
        <xdr:cNvCxnSpPr/>
      </xdr:nvCxnSpPr>
      <xdr:spPr>
        <a:xfrm>
          <a:off x="13004800" y="98425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98425</xdr:rowOff>
    </xdr:from>
    <xdr:ext cx="748665" cy="250825"/>
    <xdr:sp macro="" textlink="">
      <xdr:nvSpPr>
        <xdr:cNvPr id="262" name="テキスト ボックス 261"/>
        <xdr:cNvSpPr txBox="1"/>
      </xdr:nvSpPr>
      <xdr:spPr>
        <a:xfrm>
          <a:off x="13512800" y="9528175"/>
          <a:ext cx="748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2000" cy="251460"/>
    <xdr:sp macro="" textlink="">
      <xdr:nvSpPr>
        <xdr:cNvPr id="264" name="テキスト ボックス 263"/>
        <xdr:cNvSpPr txBox="1"/>
      </xdr:nvSpPr>
      <xdr:spPr>
        <a:xfrm>
          <a:off x="12623800" y="10030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8665" cy="259080"/>
    <xdr:sp macro="" textlink="">
      <xdr:nvSpPr>
        <xdr:cNvPr id="266" name="テキスト ボックス 265"/>
        <xdr:cNvSpPr txBox="1"/>
      </xdr:nvSpPr>
      <xdr:spPr>
        <a:xfrm>
          <a:off x="15455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8665" cy="259080"/>
    <xdr:sp macro="" textlink="">
      <xdr:nvSpPr>
        <xdr:cNvPr id="267" name="テキスト ボックス 266"/>
        <xdr:cNvSpPr txBox="1"/>
      </xdr:nvSpPr>
      <xdr:spPr>
        <a:xfrm>
          <a:off x="14566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8665" cy="259080"/>
    <xdr:sp macro="" textlink="">
      <xdr:nvSpPr>
        <xdr:cNvPr id="269" name="テキスト ボックス 268"/>
        <xdr:cNvSpPr txBox="1"/>
      </xdr:nvSpPr>
      <xdr:spPr>
        <a:xfrm>
          <a:off x="12788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63500</xdr:rowOff>
    </xdr:from>
    <xdr:to xmlns:xdr="http://schemas.openxmlformats.org/drawingml/2006/spreadsheetDrawing">
      <xdr:col>82</xdr:col>
      <xdr:colOff>158750</xdr:colOff>
      <xdr:row>57</xdr:row>
      <xdr:rowOff>164465</xdr:rowOff>
    </xdr:to>
    <xdr:sp macro="" textlink="">
      <xdr:nvSpPr>
        <xdr:cNvPr id="270" name="楕円 269"/>
        <xdr:cNvSpPr/>
      </xdr:nvSpPr>
      <xdr:spPr>
        <a:xfrm>
          <a:off x="164592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34925</xdr:rowOff>
    </xdr:from>
    <xdr:ext cx="762000" cy="259080"/>
    <xdr:sp macro="" textlink="">
      <xdr:nvSpPr>
        <xdr:cNvPr id="271" name="その他該当値テキスト"/>
        <xdr:cNvSpPr txBox="1"/>
      </xdr:nvSpPr>
      <xdr:spPr>
        <a:xfrm>
          <a:off x="16598900" y="980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168910</xdr:rowOff>
    </xdr:from>
    <xdr:to xmlns:xdr="http://schemas.openxmlformats.org/drawingml/2006/spreadsheetDrawing">
      <xdr:col>78</xdr:col>
      <xdr:colOff>120650</xdr:colOff>
      <xdr:row>57</xdr:row>
      <xdr:rowOff>99060</xdr:rowOff>
    </xdr:to>
    <xdr:sp macro="" textlink="">
      <xdr:nvSpPr>
        <xdr:cNvPr id="272" name="楕円 271"/>
        <xdr:cNvSpPr/>
      </xdr:nvSpPr>
      <xdr:spPr>
        <a:xfrm>
          <a:off x="15621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83820</xdr:rowOff>
    </xdr:from>
    <xdr:ext cx="736600" cy="259080"/>
    <xdr:sp macro="" textlink="">
      <xdr:nvSpPr>
        <xdr:cNvPr id="273" name="テキスト ボックス 272"/>
        <xdr:cNvSpPr txBox="1"/>
      </xdr:nvSpPr>
      <xdr:spPr>
        <a:xfrm>
          <a:off x="15290800" y="9856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105410</xdr:rowOff>
    </xdr:from>
    <xdr:ext cx="762000" cy="259080"/>
    <xdr:sp macro="" textlink="">
      <xdr:nvSpPr>
        <xdr:cNvPr id="275" name="テキスト ボックス 274"/>
        <xdr:cNvSpPr txBox="1"/>
      </xdr:nvSpPr>
      <xdr:spPr>
        <a:xfrm>
          <a:off x="14401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63500</xdr:rowOff>
    </xdr:from>
    <xdr:to xmlns:xdr="http://schemas.openxmlformats.org/drawingml/2006/spreadsheetDrawing">
      <xdr:col>69</xdr:col>
      <xdr:colOff>142875</xdr:colOff>
      <xdr:row>57</xdr:row>
      <xdr:rowOff>164465</xdr:rowOff>
    </xdr:to>
    <xdr:sp macro="" textlink="">
      <xdr:nvSpPr>
        <xdr:cNvPr id="276" name="楕円 275"/>
        <xdr:cNvSpPr/>
      </xdr:nvSpPr>
      <xdr:spPr>
        <a:xfrm>
          <a:off x="138430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149225</xdr:rowOff>
    </xdr:from>
    <xdr:ext cx="748665" cy="259080"/>
    <xdr:sp macro="" textlink="">
      <xdr:nvSpPr>
        <xdr:cNvPr id="277" name="テキスト ボックス 276"/>
        <xdr:cNvSpPr txBox="1"/>
      </xdr:nvSpPr>
      <xdr:spPr>
        <a:xfrm>
          <a:off x="13512800" y="992187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78" name="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2000" cy="259080"/>
    <xdr:sp macro="" textlink="">
      <xdr:nvSpPr>
        <xdr:cNvPr id="279" name="テキスト ボックス 278"/>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補助費等の経常収支比率は、</a:t>
          </a:r>
          <a:r>
            <a:rPr lang="ja-JP" altLang="en-US" sz="1000"/>
            <a:t>類似団体平均値を上回る水準で推移しており、</a:t>
          </a:r>
          <a:r>
            <a:rPr lang="ja-JP" altLang="en-US" sz="1000"/>
            <a:t>対前年度比では１．５ポイント上昇した。主な要因としては、中央広域環境施設組合負担金が増となったことなどが</a:t>
          </a:r>
          <a:r>
            <a:rPr lang="ja-JP" altLang="en-US" sz="1000"/>
            <a:t>挙げられる。</a:t>
          </a:r>
          <a:endParaRPr lang="ja-JP" altLang="en-US" sz="1000"/>
        </a:p>
        <a:p>
          <a:r>
            <a:rPr lang="ja-JP" altLang="en-US" sz="1000"/>
            <a:t>　ごみ処理は本市単独処理へ移行する方針であり、補助費等の数値は改善される見込みであるが、その他の補助金及び負担金についても事業内容の精査を行い、補助費等の削減に努める。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5115" cy="225425"/>
    <xdr:sp macro="" textlink="">
      <xdr:nvSpPr>
        <xdr:cNvPr id="291" name="テキスト ボックス 290"/>
        <xdr:cNvSpPr txBox="1"/>
      </xdr:nvSpPr>
      <xdr:spPr>
        <a:xfrm>
          <a:off x="1240790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4665" cy="250190"/>
    <xdr:sp macro="" textlink="">
      <xdr:nvSpPr>
        <xdr:cNvPr id="293" name="テキスト ボックス 292"/>
        <xdr:cNvSpPr txBox="1"/>
      </xdr:nvSpPr>
      <xdr:spPr>
        <a:xfrm>
          <a:off x="1193800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4665" cy="250190"/>
    <xdr:sp macro="" textlink="">
      <xdr:nvSpPr>
        <xdr:cNvPr id="295" name="テキスト ボックス 294"/>
        <xdr:cNvSpPr txBox="1"/>
      </xdr:nvSpPr>
      <xdr:spPr>
        <a:xfrm>
          <a:off x="11938000" y="6957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4665" cy="250190"/>
    <xdr:sp macro="" textlink="">
      <xdr:nvSpPr>
        <xdr:cNvPr id="297" name="テキスト ボックス 296"/>
        <xdr:cNvSpPr txBox="1"/>
      </xdr:nvSpPr>
      <xdr:spPr>
        <a:xfrm>
          <a:off x="11938000" y="6499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4665" cy="250190"/>
    <xdr:sp macro="" textlink="">
      <xdr:nvSpPr>
        <xdr:cNvPr id="299" name="テキスト ボックス 298"/>
        <xdr:cNvSpPr txBox="1"/>
      </xdr:nvSpPr>
      <xdr:spPr>
        <a:xfrm>
          <a:off x="11938000" y="6042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4665" cy="250190"/>
    <xdr:sp macro="" textlink="">
      <xdr:nvSpPr>
        <xdr:cNvPr id="301" name="テキスト ボックス 300"/>
        <xdr:cNvSpPr txBox="1"/>
      </xdr:nvSpPr>
      <xdr:spPr>
        <a:xfrm>
          <a:off x="11938000" y="5585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635</xdr:rowOff>
    </xdr:from>
    <xdr:ext cx="762000" cy="259080"/>
    <xdr:sp macro="" textlink="">
      <xdr:nvSpPr>
        <xdr:cNvPr id="305" name="補助費等最小値テキスト"/>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196850</xdr:colOff>
      <xdr:row>41</xdr:row>
      <xdr:rowOff>29210</xdr:rowOff>
    </xdr:to>
    <xdr:cxnSp macro="">
      <xdr:nvCxnSpPr>
        <xdr:cNvPr id="306" name="直線コネクタ 305"/>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99060</xdr:rowOff>
    </xdr:from>
    <xdr:ext cx="762000" cy="250190"/>
    <xdr:sp macro="" textlink="">
      <xdr:nvSpPr>
        <xdr:cNvPr id="307" name="補助費等最大値テキスト"/>
        <xdr:cNvSpPr txBox="1"/>
      </xdr:nvSpPr>
      <xdr:spPr>
        <a:xfrm>
          <a:off x="16598900" y="5585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196850</xdr:colOff>
      <xdr:row>34</xdr:row>
      <xdr:rowOff>12700</xdr:rowOff>
    </xdr:to>
    <xdr:cxnSp macro="">
      <xdr:nvCxnSpPr>
        <xdr:cNvPr id="308" name="直線コネクタ 307"/>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42545</xdr:rowOff>
    </xdr:from>
    <xdr:to xmlns:xdr="http://schemas.openxmlformats.org/drawingml/2006/spreadsheetDrawing">
      <xdr:col>82</xdr:col>
      <xdr:colOff>107950</xdr:colOff>
      <xdr:row>37</xdr:row>
      <xdr:rowOff>111125</xdr:rowOff>
    </xdr:to>
    <xdr:cxnSp macro="">
      <xdr:nvCxnSpPr>
        <xdr:cNvPr id="309" name="直線コネクタ 308"/>
        <xdr:cNvCxnSpPr/>
      </xdr:nvCxnSpPr>
      <xdr:spPr>
        <a:xfrm>
          <a:off x="15671800" y="638619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124460</xdr:rowOff>
    </xdr:from>
    <xdr:ext cx="762000" cy="259080"/>
    <xdr:sp macro="" textlink="">
      <xdr:nvSpPr>
        <xdr:cNvPr id="310" name="補助費等平均値テキスト"/>
        <xdr:cNvSpPr txBox="1"/>
      </xdr:nvSpPr>
      <xdr:spPr>
        <a:xfrm>
          <a:off x="16598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19685</xdr:rowOff>
    </xdr:from>
    <xdr:to xmlns:xdr="http://schemas.openxmlformats.org/drawingml/2006/spreadsheetDrawing">
      <xdr:col>78</xdr:col>
      <xdr:colOff>69850</xdr:colOff>
      <xdr:row>37</xdr:row>
      <xdr:rowOff>42545</xdr:rowOff>
    </xdr:to>
    <xdr:cxnSp macro="">
      <xdr:nvCxnSpPr>
        <xdr:cNvPr id="312" name="直線コネクタ 311"/>
        <xdr:cNvCxnSpPr/>
      </xdr:nvCxnSpPr>
      <xdr:spPr>
        <a:xfrm>
          <a:off x="14782800" y="63633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39370</xdr:rowOff>
    </xdr:from>
    <xdr:ext cx="736600" cy="259080"/>
    <xdr:sp macro="" textlink="">
      <xdr:nvSpPr>
        <xdr:cNvPr id="314" name="テキスト ボックス 313"/>
        <xdr:cNvSpPr txBox="1"/>
      </xdr:nvSpPr>
      <xdr:spPr>
        <a:xfrm>
          <a:off x="15290800" y="604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19685</xdr:rowOff>
    </xdr:from>
    <xdr:to xmlns:xdr="http://schemas.openxmlformats.org/drawingml/2006/spreadsheetDrawing">
      <xdr:col>73</xdr:col>
      <xdr:colOff>180975</xdr:colOff>
      <xdr:row>37</xdr:row>
      <xdr:rowOff>143510</xdr:rowOff>
    </xdr:to>
    <xdr:cxnSp macro="">
      <xdr:nvCxnSpPr>
        <xdr:cNvPr id="315" name="直線コネクタ 314"/>
        <xdr:cNvCxnSpPr/>
      </xdr:nvCxnSpPr>
      <xdr:spPr>
        <a:xfrm flipV="1">
          <a:off x="13893800" y="636333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16" name="フローチャート: 判断 315"/>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20955</xdr:rowOff>
    </xdr:from>
    <xdr:ext cx="762000" cy="248285"/>
    <xdr:sp macro="" textlink="">
      <xdr:nvSpPr>
        <xdr:cNvPr id="317" name="テキスト ボックス 316"/>
        <xdr:cNvSpPr txBox="1"/>
      </xdr:nvSpPr>
      <xdr:spPr>
        <a:xfrm>
          <a:off x="14401800" y="6021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143510</xdr:rowOff>
    </xdr:from>
    <xdr:to xmlns:xdr="http://schemas.openxmlformats.org/drawingml/2006/spreadsheetDrawing">
      <xdr:col>69</xdr:col>
      <xdr:colOff>92075</xdr:colOff>
      <xdr:row>38</xdr:row>
      <xdr:rowOff>35560</xdr:rowOff>
    </xdr:to>
    <xdr:cxnSp macro="">
      <xdr:nvCxnSpPr>
        <xdr:cNvPr id="318" name="直線コネクタ 317"/>
        <xdr:cNvCxnSpPr/>
      </xdr:nvCxnSpPr>
      <xdr:spPr>
        <a:xfrm flipV="1">
          <a:off x="13004800" y="64871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53340</xdr:rowOff>
    </xdr:from>
    <xdr:ext cx="748665" cy="250190"/>
    <xdr:sp macro="" textlink="">
      <xdr:nvSpPr>
        <xdr:cNvPr id="320" name="テキスト ボックス 319"/>
        <xdr:cNvSpPr txBox="1"/>
      </xdr:nvSpPr>
      <xdr:spPr>
        <a:xfrm>
          <a:off x="13512800" y="6054090"/>
          <a:ext cx="748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160655</xdr:rowOff>
    </xdr:from>
    <xdr:ext cx="762000" cy="259080"/>
    <xdr:sp macro="" textlink="">
      <xdr:nvSpPr>
        <xdr:cNvPr id="322" name="テキスト ボックス 321"/>
        <xdr:cNvSpPr txBox="1"/>
      </xdr:nvSpPr>
      <xdr:spPr>
        <a:xfrm>
          <a:off x="12623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8665" cy="259080"/>
    <xdr:sp macro="" textlink="">
      <xdr:nvSpPr>
        <xdr:cNvPr id="324" name="テキスト ボックス 323"/>
        <xdr:cNvSpPr txBox="1"/>
      </xdr:nvSpPr>
      <xdr:spPr>
        <a:xfrm>
          <a:off x="15455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8665" cy="259080"/>
    <xdr:sp macro="" textlink="">
      <xdr:nvSpPr>
        <xdr:cNvPr id="325" name="テキスト ボックス 324"/>
        <xdr:cNvSpPr txBox="1"/>
      </xdr:nvSpPr>
      <xdr:spPr>
        <a:xfrm>
          <a:off x="14566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8665" cy="259080"/>
    <xdr:sp macro="" textlink="">
      <xdr:nvSpPr>
        <xdr:cNvPr id="327" name="テキスト ボックス 326"/>
        <xdr:cNvSpPr txBox="1"/>
      </xdr:nvSpPr>
      <xdr:spPr>
        <a:xfrm>
          <a:off x="12788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28" name="楕円 327"/>
        <xdr:cNvSpPr/>
      </xdr:nvSpPr>
      <xdr:spPr>
        <a:xfrm>
          <a:off x="164592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32385</xdr:rowOff>
    </xdr:from>
    <xdr:ext cx="762000" cy="248285"/>
    <xdr:sp macro="" textlink="">
      <xdr:nvSpPr>
        <xdr:cNvPr id="329" name="補助費等該当値テキスト"/>
        <xdr:cNvSpPr txBox="1"/>
      </xdr:nvSpPr>
      <xdr:spPr>
        <a:xfrm>
          <a:off x="16598900" y="6376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163195</xdr:rowOff>
    </xdr:from>
    <xdr:to xmlns:xdr="http://schemas.openxmlformats.org/drawingml/2006/spreadsheetDrawing">
      <xdr:col>78</xdr:col>
      <xdr:colOff>120650</xdr:colOff>
      <xdr:row>37</xdr:row>
      <xdr:rowOff>93345</xdr:rowOff>
    </xdr:to>
    <xdr:sp macro="" textlink="">
      <xdr:nvSpPr>
        <xdr:cNvPr id="330" name="楕円 329"/>
        <xdr:cNvSpPr/>
      </xdr:nvSpPr>
      <xdr:spPr>
        <a:xfrm>
          <a:off x="15621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78105</xdr:rowOff>
    </xdr:from>
    <xdr:ext cx="736600" cy="248285"/>
    <xdr:sp macro="" textlink="">
      <xdr:nvSpPr>
        <xdr:cNvPr id="331" name="テキスト ボックス 330"/>
        <xdr:cNvSpPr txBox="1"/>
      </xdr:nvSpPr>
      <xdr:spPr>
        <a:xfrm>
          <a:off x="15290800" y="642175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140335</xdr:rowOff>
    </xdr:from>
    <xdr:to xmlns:xdr="http://schemas.openxmlformats.org/drawingml/2006/spreadsheetDrawing">
      <xdr:col>74</xdr:col>
      <xdr:colOff>31750</xdr:colOff>
      <xdr:row>37</xdr:row>
      <xdr:rowOff>70485</xdr:rowOff>
    </xdr:to>
    <xdr:sp macro="" textlink="">
      <xdr:nvSpPr>
        <xdr:cNvPr id="332" name="楕円 331"/>
        <xdr:cNvSpPr/>
      </xdr:nvSpPr>
      <xdr:spPr>
        <a:xfrm>
          <a:off x="14732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55245</xdr:rowOff>
    </xdr:from>
    <xdr:ext cx="762000" cy="248285"/>
    <xdr:sp macro="" textlink="">
      <xdr:nvSpPr>
        <xdr:cNvPr id="333" name="テキスト ボックス 332"/>
        <xdr:cNvSpPr txBox="1"/>
      </xdr:nvSpPr>
      <xdr:spPr>
        <a:xfrm>
          <a:off x="14401800" y="6398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92075</xdr:rowOff>
    </xdr:from>
    <xdr:to xmlns:xdr="http://schemas.openxmlformats.org/drawingml/2006/spreadsheetDrawing">
      <xdr:col>69</xdr:col>
      <xdr:colOff>142875</xdr:colOff>
      <xdr:row>38</xdr:row>
      <xdr:rowOff>22225</xdr:rowOff>
    </xdr:to>
    <xdr:sp macro="" textlink="">
      <xdr:nvSpPr>
        <xdr:cNvPr id="334" name="楕円 333"/>
        <xdr:cNvSpPr/>
      </xdr:nvSpPr>
      <xdr:spPr>
        <a:xfrm>
          <a:off x="138430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6985</xdr:rowOff>
    </xdr:from>
    <xdr:ext cx="748665" cy="250825"/>
    <xdr:sp macro="" textlink="">
      <xdr:nvSpPr>
        <xdr:cNvPr id="335" name="テキスト ボックス 334"/>
        <xdr:cNvSpPr txBox="1"/>
      </xdr:nvSpPr>
      <xdr:spPr>
        <a:xfrm>
          <a:off x="13512800" y="6522085"/>
          <a:ext cx="748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156210</xdr:rowOff>
    </xdr:from>
    <xdr:to xmlns:xdr="http://schemas.openxmlformats.org/drawingml/2006/spreadsheetDrawing">
      <xdr:col>65</xdr:col>
      <xdr:colOff>53975</xdr:colOff>
      <xdr:row>38</xdr:row>
      <xdr:rowOff>86360</xdr:rowOff>
    </xdr:to>
    <xdr:sp macro="" textlink="">
      <xdr:nvSpPr>
        <xdr:cNvPr id="336" name="楕円 335"/>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71120</xdr:rowOff>
    </xdr:from>
    <xdr:ext cx="762000" cy="259080"/>
    <xdr:sp macro="" textlink="">
      <xdr:nvSpPr>
        <xdr:cNvPr id="337" name="テキスト ボックス 336"/>
        <xdr:cNvSpPr txBox="1"/>
      </xdr:nvSpPr>
      <xdr:spPr>
        <a:xfrm>
          <a:off x="12623800" y="658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公債費の経常収支比率は、類似団体平均値を下回る（より良い）水準で推移しており</a:t>
          </a:r>
          <a:r>
            <a:rPr lang="ja-JP" altLang="en-US" sz="1000"/>
            <a:t>、対前年度比では０．１ポイント改善した</a:t>
          </a:r>
          <a:r>
            <a:rPr lang="ja-JP" altLang="en-US" sz="1000"/>
            <a:t>。主な要因としては、</a:t>
          </a:r>
          <a:r>
            <a:rPr lang="ja-JP" altLang="en-US" sz="1000"/>
            <a:t>地方債の新規発行にあたって地方交付税措置の高い地方債を活用してきたことが挙げられる。</a:t>
          </a:r>
          <a:endParaRPr lang="ja-JP" altLang="en-US" sz="1000"/>
        </a:p>
        <a:p>
          <a:r>
            <a:rPr lang="ja-JP" altLang="en-US" sz="1000"/>
            <a:t>　今後は、新ごみ処理施設建設等に伴う公債費の増加が予想されるため、過度な地方債の発行を抑制するとともに、地方交付税措置のない地方債</a:t>
          </a:r>
          <a:r>
            <a:rPr lang="ja-JP" altLang="en-US" sz="1000"/>
            <a:t>の発行</a:t>
          </a:r>
          <a:r>
            <a:rPr lang="ja-JP" altLang="en-US" sz="1000"/>
            <a:t>は最小限</a:t>
          </a:r>
          <a:r>
            <a:rPr lang="ja-JP" altLang="en-US" sz="1000"/>
            <a:t>に留めるなど、公債費負担の軽減に努める。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5115" cy="225425"/>
    <xdr:sp macro="" textlink="">
      <xdr:nvSpPr>
        <xdr:cNvPr id="349" name="テキスト ボックス 348"/>
        <xdr:cNvSpPr txBox="1"/>
      </xdr:nvSpPr>
      <xdr:spPr>
        <a:xfrm>
          <a:off x="72390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4665" cy="250190"/>
    <xdr:sp macro="" textlink="">
      <xdr:nvSpPr>
        <xdr:cNvPr id="351" name="テキスト ボックス 350"/>
        <xdr:cNvSpPr txBox="1"/>
      </xdr:nvSpPr>
      <xdr:spPr>
        <a:xfrm>
          <a:off x="25400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4665" cy="259080"/>
    <xdr:sp macro="" textlink="">
      <xdr:nvSpPr>
        <xdr:cNvPr id="353" name="テキスト ボックス 352"/>
        <xdr:cNvSpPr txBox="1"/>
      </xdr:nvSpPr>
      <xdr:spPr>
        <a:xfrm>
          <a:off x="254000" y="1389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4665" cy="259080"/>
    <xdr:sp macro="" textlink="">
      <xdr:nvSpPr>
        <xdr:cNvPr id="355" name="テキスト ボックス 354"/>
        <xdr:cNvSpPr txBox="1"/>
      </xdr:nvSpPr>
      <xdr:spPr>
        <a:xfrm>
          <a:off x="254000" y="1351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4665" cy="250190"/>
    <xdr:sp macro="" textlink="">
      <xdr:nvSpPr>
        <xdr:cNvPr id="357" name="テキスト ボックス 356"/>
        <xdr:cNvSpPr txBox="1"/>
      </xdr:nvSpPr>
      <xdr:spPr>
        <a:xfrm>
          <a:off x="254000" y="1312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4665" cy="259080"/>
    <xdr:sp macro="" textlink="">
      <xdr:nvSpPr>
        <xdr:cNvPr id="359" name="テキスト ボックス 358"/>
        <xdr:cNvSpPr txBox="1"/>
      </xdr:nvSpPr>
      <xdr:spPr>
        <a:xfrm>
          <a:off x="254000" y="12748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4665" cy="259080"/>
    <xdr:sp macro="" textlink="">
      <xdr:nvSpPr>
        <xdr:cNvPr id="361" name="テキスト ボックス 360"/>
        <xdr:cNvSpPr txBox="1"/>
      </xdr:nvSpPr>
      <xdr:spPr>
        <a:xfrm>
          <a:off x="254000" y="12367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62000" cy="259080"/>
    <xdr:sp macro="" textlink="">
      <xdr:nvSpPr>
        <xdr:cNvPr id="365" name="公債費最小値テキスト"/>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62000" cy="259080"/>
    <xdr:sp macro="" textlink="">
      <xdr:nvSpPr>
        <xdr:cNvPr id="367" name="公債費最大値テキスト"/>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170815</xdr:rowOff>
    </xdr:from>
    <xdr:to xmlns:xdr="http://schemas.openxmlformats.org/drawingml/2006/spreadsheetDrawing">
      <xdr:col>24</xdr:col>
      <xdr:colOff>25400</xdr:colOff>
      <xdr:row>75</xdr:row>
      <xdr:rowOff>1270</xdr:rowOff>
    </xdr:to>
    <xdr:cxnSp macro="">
      <xdr:nvCxnSpPr>
        <xdr:cNvPr id="369" name="直線コネクタ 368"/>
        <xdr:cNvCxnSpPr/>
      </xdr:nvCxnSpPr>
      <xdr:spPr>
        <a:xfrm flipV="1">
          <a:off x="3987800" y="128581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111125</xdr:rowOff>
    </xdr:from>
    <xdr:ext cx="762000" cy="249555"/>
    <xdr:sp macro="" textlink="">
      <xdr:nvSpPr>
        <xdr:cNvPr id="370" name="公債費平均値テキスト"/>
        <xdr:cNvSpPr txBox="1"/>
      </xdr:nvSpPr>
      <xdr:spPr>
        <a:xfrm>
          <a:off x="4914900" y="1279842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151765</xdr:rowOff>
    </xdr:from>
    <xdr:to xmlns:xdr="http://schemas.openxmlformats.org/drawingml/2006/spreadsheetDrawing">
      <xdr:col>19</xdr:col>
      <xdr:colOff>187325</xdr:colOff>
      <xdr:row>75</xdr:row>
      <xdr:rowOff>1270</xdr:rowOff>
    </xdr:to>
    <xdr:cxnSp macro="">
      <xdr:nvCxnSpPr>
        <xdr:cNvPr id="372" name="直線コネクタ 371"/>
        <xdr:cNvCxnSpPr/>
      </xdr:nvCxnSpPr>
      <xdr:spPr>
        <a:xfrm>
          <a:off x="3098800" y="128390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59690</xdr:rowOff>
    </xdr:from>
    <xdr:ext cx="723265" cy="259080"/>
    <xdr:sp macro="" textlink="">
      <xdr:nvSpPr>
        <xdr:cNvPr id="374" name="テキスト ボックス 373"/>
        <xdr:cNvSpPr txBox="1"/>
      </xdr:nvSpPr>
      <xdr:spPr>
        <a:xfrm>
          <a:off x="3606800" y="1291844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151765</xdr:rowOff>
    </xdr:from>
    <xdr:to xmlns:xdr="http://schemas.openxmlformats.org/drawingml/2006/spreadsheetDrawing">
      <xdr:col>15</xdr:col>
      <xdr:colOff>98425</xdr:colOff>
      <xdr:row>74</xdr:row>
      <xdr:rowOff>168910</xdr:rowOff>
    </xdr:to>
    <xdr:cxnSp macro="">
      <xdr:nvCxnSpPr>
        <xdr:cNvPr id="375" name="直線コネクタ 374"/>
        <xdr:cNvCxnSpPr/>
      </xdr:nvCxnSpPr>
      <xdr:spPr>
        <a:xfrm flipV="1">
          <a:off x="2209800" y="128390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38735</xdr:rowOff>
    </xdr:from>
    <xdr:ext cx="762000" cy="259080"/>
    <xdr:sp macro="" textlink="">
      <xdr:nvSpPr>
        <xdr:cNvPr id="377" name="テキスト ボックス 376"/>
        <xdr:cNvSpPr txBox="1"/>
      </xdr:nvSpPr>
      <xdr:spPr>
        <a:xfrm>
          <a:off x="271780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167005</xdr:rowOff>
    </xdr:from>
    <xdr:to xmlns:xdr="http://schemas.openxmlformats.org/drawingml/2006/spreadsheetDrawing">
      <xdr:col>11</xdr:col>
      <xdr:colOff>9525</xdr:colOff>
      <xdr:row>74</xdr:row>
      <xdr:rowOff>168910</xdr:rowOff>
    </xdr:to>
    <xdr:cxnSp macro="">
      <xdr:nvCxnSpPr>
        <xdr:cNvPr id="378" name="直線コネクタ 377"/>
        <xdr:cNvCxnSpPr/>
      </xdr:nvCxnSpPr>
      <xdr:spPr>
        <a:xfrm>
          <a:off x="1320800" y="128543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50165</xdr:rowOff>
    </xdr:from>
    <xdr:ext cx="748665" cy="259080"/>
    <xdr:sp macro="" textlink="">
      <xdr:nvSpPr>
        <xdr:cNvPr id="380" name="テキスト ボックス 379"/>
        <xdr:cNvSpPr txBox="1"/>
      </xdr:nvSpPr>
      <xdr:spPr>
        <a:xfrm>
          <a:off x="1828800" y="1290891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52070</xdr:rowOff>
    </xdr:from>
    <xdr:ext cx="748665" cy="251460"/>
    <xdr:sp macro="" textlink="">
      <xdr:nvSpPr>
        <xdr:cNvPr id="382" name="テキスト ボックス 381"/>
        <xdr:cNvSpPr txBox="1"/>
      </xdr:nvSpPr>
      <xdr:spPr>
        <a:xfrm>
          <a:off x="939800" y="1291082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8665" cy="259080"/>
    <xdr:sp macro="" textlink="">
      <xdr:nvSpPr>
        <xdr:cNvPr id="385" name="テキスト ボックス 384"/>
        <xdr:cNvSpPr txBox="1"/>
      </xdr:nvSpPr>
      <xdr:spPr>
        <a:xfrm>
          <a:off x="2882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120650</xdr:rowOff>
    </xdr:from>
    <xdr:to xmlns:xdr="http://schemas.openxmlformats.org/drawingml/2006/spreadsheetDrawing">
      <xdr:col>24</xdr:col>
      <xdr:colOff>76200</xdr:colOff>
      <xdr:row>75</xdr:row>
      <xdr:rowOff>50165</xdr:rowOff>
    </xdr:to>
    <xdr:sp macro="" textlink="">
      <xdr:nvSpPr>
        <xdr:cNvPr id="388" name="楕円 387"/>
        <xdr:cNvSpPr/>
      </xdr:nvSpPr>
      <xdr:spPr>
        <a:xfrm>
          <a:off x="4775200" y="12807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136525</xdr:rowOff>
    </xdr:from>
    <xdr:ext cx="762000" cy="258445"/>
    <xdr:sp macro="" textlink="">
      <xdr:nvSpPr>
        <xdr:cNvPr id="389" name="公債費該当値テキスト"/>
        <xdr:cNvSpPr txBox="1"/>
      </xdr:nvSpPr>
      <xdr:spPr>
        <a:xfrm>
          <a:off x="4914900" y="1265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121920</xdr:rowOff>
    </xdr:from>
    <xdr:to xmlns:xdr="http://schemas.openxmlformats.org/drawingml/2006/spreadsheetDrawing">
      <xdr:col>20</xdr:col>
      <xdr:colOff>38100</xdr:colOff>
      <xdr:row>75</xdr:row>
      <xdr:rowOff>52070</xdr:rowOff>
    </xdr:to>
    <xdr:sp macro="" textlink="">
      <xdr:nvSpPr>
        <xdr:cNvPr id="390" name="楕円 389"/>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62230</xdr:rowOff>
    </xdr:from>
    <xdr:ext cx="723265" cy="259080"/>
    <xdr:sp macro="" textlink="">
      <xdr:nvSpPr>
        <xdr:cNvPr id="391" name="テキスト ボックス 390"/>
        <xdr:cNvSpPr txBox="1"/>
      </xdr:nvSpPr>
      <xdr:spPr>
        <a:xfrm>
          <a:off x="3606800" y="1257808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100965</xdr:rowOff>
    </xdr:from>
    <xdr:to xmlns:xdr="http://schemas.openxmlformats.org/drawingml/2006/spreadsheetDrawing">
      <xdr:col>15</xdr:col>
      <xdr:colOff>149225</xdr:colOff>
      <xdr:row>75</xdr:row>
      <xdr:rowOff>31115</xdr:rowOff>
    </xdr:to>
    <xdr:sp macro="" textlink="">
      <xdr:nvSpPr>
        <xdr:cNvPr id="392" name="楕円 391"/>
        <xdr:cNvSpPr/>
      </xdr:nvSpPr>
      <xdr:spPr>
        <a:xfrm>
          <a:off x="3048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41275</xdr:rowOff>
    </xdr:from>
    <xdr:ext cx="762000" cy="250825"/>
    <xdr:sp macro="" textlink="">
      <xdr:nvSpPr>
        <xdr:cNvPr id="393" name="テキスト ボックス 392"/>
        <xdr:cNvSpPr txBox="1"/>
      </xdr:nvSpPr>
      <xdr:spPr>
        <a:xfrm>
          <a:off x="2717800" y="12557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118110</xdr:rowOff>
    </xdr:from>
    <xdr:to xmlns:xdr="http://schemas.openxmlformats.org/drawingml/2006/spreadsheetDrawing">
      <xdr:col>11</xdr:col>
      <xdr:colOff>60325</xdr:colOff>
      <xdr:row>75</xdr:row>
      <xdr:rowOff>48260</xdr:rowOff>
    </xdr:to>
    <xdr:sp macro="" textlink="">
      <xdr:nvSpPr>
        <xdr:cNvPr id="394" name="楕円 393"/>
        <xdr:cNvSpPr/>
      </xdr:nvSpPr>
      <xdr:spPr>
        <a:xfrm>
          <a:off x="2159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58420</xdr:rowOff>
    </xdr:from>
    <xdr:ext cx="748665" cy="259080"/>
    <xdr:sp macro="" textlink="">
      <xdr:nvSpPr>
        <xdr:cNvPr id="395" name="テキスト ボックス 394"/>
        <xdr:cNvSpPr txBox="1"/>
      </xdr:nvSpPr>
      <xdr:spPr>
        <a:xfrm>
          <a:off x="1828800" y="1257427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116205</xdr:rowOff>
    </xdr:from>
    <xdr:to xmlns:xdr="http://schemas.openxmlformats.org/drawingml/2006/spreadsheetDrawing">
      <xdr:col>6</xdr:col>
      <xdr:colOff>171450</xdr:colOff>
      <xdr:row>75</xdr:row>
      <xdr:rowOff>46355</xdr:rowOff>
    </xdr:to>
    <xdr:sp macro="" textlink="">
      <xdr:nvSpPr>
        <xdr:cNvPr id="396" name="楕円 395"/>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56515</xdr:rowOff>
    </xdr:from>
    <xdr:ext cx="748665" cy="258445"/>
    <xdr:sp macro="" textlink="">
      <xdr:nvSpPr>
        <xdr:cNvPr id="397" name="テキスト ボックス 396"/>
        <xdr:cNvSpPr txBox="1"/>
      </xdr:nvSpPr>
      <xdr:spPr>
        <a:xfrm>
          <a:off x="939800" y="12572365"/>
          <a:ext cx="748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t>　公債費以外の経常収支比率は、類似団体平均値を上回る水準で推移している。主な要因としては、扶助費及び補助費等の比率が類似団体平均値と比較して高くなっていることが挙げられる。今後も各性質の経常収支比率の増減要因を分析し、特に比率の高い性質については経費の削減などにより比率の抑制に努める。</a:t>
          </a:r>
          <a:endParaRPr kumimoji="1" lang="ja-JP" altLang="en-US" sz="1000">
            <a:latin typeface="ＭＳ Ｐゴシック"/>
            <a:ea typeface="ＭＳ Ｐゴシック"/>
          </a:endParaRPr>
        </a:p>
        <a:p>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5115" cy="225425"/>
    <xdr:sp macro="" textlink="">
      <xdr:nvSpPr>
        <xdr:cNvPr id="409" name="テキスト ボックス 408"/>
        <xdr:cNvSpPr txBox="1"/>
      </xdr:nvSpPr>
      <xdr:spPr>
        <a:xfrm>
          <a:off x="1240790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4665" cy="250190"/>
    <xdr:sp macro="" textlink="">
      <xdr:nvSpPr>
        <xdr:cNvPr id="411" name="テキスト ボックス 410"/>
        <xdr:cNvSpPr txBox="1"/>
      </xdr:nvSpPr>
      <xdr:spPr>
        <a:xfrm>
          <a:off x="1193800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4665" cy="250190"/>
    <xdr:sp macro="" textlink="">
      <xdr:nvSpPr>
        <xdr:cNvPr id="413" name="テキスト ボックス 412"/>
        <xdr:cNvSpPr txBox="1"/>
      </xdr:nvSpPr>
      <xdr:spPr>
        <a:xfrm>
          <a:off x="11938000" y="13815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4665" cy="250190"/>
    <xdr:sp macro="" textlink="">
      <xdr:nvSpPr>
        <xdr:cNvPr id="415" name="テキスト ボックス 414"/>
        <xdr:cNvSpPr txBox="1"/>
      </xdr:nvSpPr>
      <xdr:spPr>
        <a:xfrm>
          <a:off x="11938000" y="13357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4665" cy="250190"/>
    <xdr:sp macro="" textlink="">
      <xdr:nvSpPr>
        <xdr:cNvPr id="417" name="テキスト ボックス 416"/>
        <xdr:cNvSpPr txBox="1"/>
      </xdr:nvSpPr>
      <xdr:spPr>
        <a:xfrm>
          <a:off x="11938000" y="12900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4665" cy="250190"/>
    <xdr:sp macro="" textlink="">
      <xdr:nvSpPr>
        <xdr:cNvPr id="419" name="テキスト ボックス 418"/>
        <xdr:cNvSpPr txBox="1"/>
      </xdr:nvSpPr>
      <xdr:spPr>
        <a:xfrm>
          <a:off x="11938000" y="12443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4665" cy="250190"/>
    <xdr:sp macro="" textlink="">
      <xdr:nvSpPr>
        <xdr:cNvPr id="421" name="テキスト ボックス 420"/>
        <xdr:cNvSpPr txBox="1"/>
      </xdr:nvSpPr>
      <xdr:spPr>
        <a:xfrm>
          <a:off x="11938000" y="11986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79</xdr:row>
      <xdr:rowOff>156845</xdr:rowOff>
    </xdr:to>
    <xdr:cxnSp macro="">
      <xdr:nvCxnSpPr>
        <xdr:cNvPr id="423" name="直線コネクタ 422"/>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128905</xdr:rowOff>
    </xdr:from>
    <xdr:ext cx="762000" cy="259080"/>
    <xdr:sp macro="" textlink="">
      <xdr:nvSpPr>
        <xdr:cNvPr id="424" name="公債費以外最小値テキスト"/>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156845</xdr:rowOff>
    </xdr:from>
    <xdr:to xmlns:xdr="http://schemas.openxmlformats.org/drawingml/2006/spreadsheetDrawing">
      <xdr:col>82</xdr:col>
      <xdr:colOff>196850</xdr:colOff>
      <xdr:row>79</xdr:row>
      <xdr:rowOff>156845</xdr:rowOff>
    </xdr:to>
    <xdr:cxnSp macro="">
      <xdr:nvCxnSpPr>
        <xdr:cNvPr id="425" name="直線コネクタ 424"/>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19050</xdr:rowOff>
    </xdr:from>
    <xdr:ext cx="762000" cy="250190"/>
    <xdr:sp macro="" textlink="">
      <xdr:nvSpPr>
        <xdr:cNvPr id="426" name="公債費以外最大値テキスト"/>
        <xdr:cNvSpPr txBox="1"/>
      </xdr:nvSpPr>
      <xdr:spPr>
        <a:xfrm>
          <a:off x="16598900" y="12192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196850</xdr:colOff>
      <xdr:row>72</xdr:row>
      <xdr:rowOff>104140</xdr:rowOff>
    </xdr:to>
    <xdr:cxnSp macro="">
      <xdr:nvCxnSpPr>
        <xdr:cNvPr id="427" name="直線コネクタ 426"/>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6350</xdr:rowOff>
    </xdr:from>
    <xdr:to xmlns:xdr="http://schemas.openxmlformats.org/drawingml/2006/spreadsheetDrawing">
      <xdr:col>82</xdr:col>
      <xdr:colOff>107950</xdr:colOff>
      <xdr:row>77</xdr:row>
      <xdr:rowOff>88265</xdr:rowOff>
    </xdr:to>
    <xdr:cxnSp macro="">
      <xdr:nvCxnSpPr>
        <xdr:cNvPr id="428" name="直線コネクタ 427"/>
        <xdr:cNvCxnSpPr/>
      </xdr:nvCxnSpPr>
      <xdr:spPr>
        <a:xfrm>
          <a:off x="15671800" y="1320800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147320</xdr:rowOff>
    </xdr:from>
    <xdr:ext cx="762000" cy="259080"/>
    <xdr:sp macro="" textlink="">
      <xdr:nvSpPr>
        <xdr:cNvPr id="429" name="公債費以外平均値テキスト"/>
        <xdr:cNvSpPr txBox="1"/>
      </xdr:nvSpPr>
      <xdr:spPr>
        <a:xfrm>
          <a:off x="16598900" y="13006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130810</xdr:rowOff>
    </xdr:from>
    <xdr:to xmlns:xdr="http://schemas.openxmlformats.org/drawingml/2006/spreadsheetDrawing">
      <xdr:col>82</xdr:col>
      <xdr:colOff>158750</xdr:colOff>
      <xdr:row>77</xdr:row>
      <xdr:rowOff>60960</xdr:rowOff>
    </xdr:to>
    <xdr:sp macro="" textlink="">
      <xdr:nvSpPr>
        <xdr:cNvPr id="430" name="フローチャート: 判断 429"/>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58420</xdr:rowOff>
    </xdr:from>
    <xdr:to xmlns:xdr="http://schemas.openxmlformats.org/drawingml/2006/spreadsheetDrawing">
      <xdr:col>78</xdr:col>
      <xdr:colOff>69850</xdr:colOff>
      <xdr:row>77</xdr:row>
      <xdr:rowOff>6350</xdr:rowOff>
    </xdr:to>
    <xdr:cxnSp macro="">
      <xdr:nvCxnSpPr>
        <xdr:cNvPr id="431" name="直線コネクタ 430"/>
        <xdr:cNvCxnSpPr/>
      </xdr:nvCxnSpPr>
      <xdr:spPr>
        <a:xfrm>
          <a:off x="14782800" y="1308862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85090</xdr:rowOff>
    </xdr:from>
    <xdr:to xmlns:xdr="http://schemas.openxmlformats.org/drawingml/2006/spreadsheetDrawing">
      <xdr:col>78</xdr:col>
      <xdr:colOff>120650</xdr:colOff>
      <xdr:row>77</xdr:row>
      <xdr:rowOff>15240</xdr:rowOff>
    </xdr:to>
    <xdr:sp macro="" textlink="">
      <xdr:nvSpPr>
        <xdr:cNvPr id="432" name="フローチャート: 判断 431"/>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25400</xdr:rowOff>
    </xdr:from>
    <xdr:ext cx="736600" cy="259080"/>
    <xdr:sp macro="" textlink="">
      <xdr:nvSpPr>
        <xdr:cNvPr id="433" name="テキスト ボックス 432"/>
        <xdr:cNvSpPr txBox="1"/>
      </xdr:nvSpPr>
      <xdr:spPr>
        <a:xfrm>
          <a:off x="15290800" y="1288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58420</xdr:rowOff>
    </xdr:from>
    <xdr:to xmlns:xdr="http://schemas.openxmlformats.org/drawingml/2006/spreadsheetDrawing">
      <xdr:col>73</xdr:col>
      <xdr:colOff>180975</xdr:colOff>
      <xdr:row>78</xdr:row>
      <xdr:rowOff>31115</xdr:rowOff>
    </xdr:to>
    <xdr:cxnSp macro="">
      <xdr:nvCxnSpPr>
        <xdr:cNvPr id="434" name="直線コネクタ 433"/>
        <xdr:cNvCxnSpPr/>
      </xdr:nvCxnSpPr>
      <xdr:spPr>
        <a:xfrm flipV="1">
          <a:off x="13893800" y="13088620"/>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73660</xdr:rowOff>
    </xdr:from>
    <xdr:ext cx="762000" cy="259080"/>
    <xdr:sp macro="" textlink="">
      <xdr:nvSpPr>
        <xdr:cNvPr id="436" name="テキスト ボックス 435"/>
        <xdr:cNvSpPr txBox="1"/>
      </xdr:nvSpPr>
      <xdr:spPr>
        <a:xfrm>
          <a:off x="144018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138430</xdr:rowOff>
    </xdr:from>
    <xdr:to xmlns:xdr="http://schemas.openxmlformats.org/drawingml/2006/spreadsheetDrawing">
      <xdr:col>69</xdr:col>
      <xdr:colOff>92075</xdr:colOff>
      <xdr:row>78</xdr:row>
      <xdr:rowOff>31115</xdr:rowOff>
    </xdr:to>
    <xdr:cxnSp macro="">
      <xdr:nvCxnSpPr>
        <xdr:cNvPr id="437" name="直線コネクタ 436"/>
        <xdr:cNvCxnSpPr/>
      </xdr:nvCxnSpPr>
      <xdr:spPr>
        <a:xfrm>
          <a:off x="13004800" y="133400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macro="" textlink="">
      <xdr:nvSpPr>
        <xdr:cNvPr id="438" name="フローチャート: 判断 437"/>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57785</xdr:rowOff>
    </xdr:from>
    <xdr:ext cx="748665" cy="259080"/>
    <xdr:sp macro="" textlink="">
      <xdr:nvSpPr>
        <xdr:cNvPr id="439" name="テキスト ボックス 438"/>
        <xdr:cNvSpPr txBox="1"/>
      </xdr:nvSpPr>
      <xdr:spPr>
        <a:xfrm>
          <a:off x="13512800" y="1291653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0" name="フローチャート: 判断 439"/>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107950</xdr:rowOff>
    </xdr:from>
    <xdr:ext cx="762000" cy="259080"/>
    <xdr:sp macro="" textlink="">
      <xdr:nvSpPr>
        <xdr:cNvPr id="441" name="テキスト ボックス 440"/>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8665" cy="259080"/>
    <xdr:sp macro="" textlink="">
      <xdr:nvSpPr>
        <xdr:cNvPr id="443" name="テキスト ボックス 442"/>
        <xdr:cNvSpPr txBox="1"/>
      </xdr:nvSpPr>
      <xdr:spPr>
        <a:xfrm>
          <a:off x="15455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8665" cy="259080"/>
    <xdr:sp macro="" textlink="">
      <xdr:nvSpPr>
        <xdr:cNvPr id="444" name="テキスト ボックス 443"/>
        <xdr:cNvSpPr txBox="1"/>
      </xdr:nvSpPr>
      <xdr:spPr>
        <a:xfrm>
          <a:off x="14566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8665" cy="259080"/>
    <xdr:sp macro="" textlink="">
      <xdr:nvSpPr>
        <xdr:cNvPr id="446" name="テキスト ボックス 445"/>
        <xdr:cNvSpPr txBox="1"/>
      </xdr:nvSpPr>
      <xdr:spPr>
        <a:xfrm>
          <a:off x="12788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37465</xdr:rowOff>
    </xdr:from>
    <xdr:to xmlns:xdr="http://schemas.openxmlformats.org/drawingml/2006/spreadsheetDrawing">
      <xdr:col>82</xdr:col>
      <xdr:colOff>158750</xdr:colOff>
      <xdr:row>77</xdr:row>
      <xdr:rowOff>139065</xdr:rowOff>
    </xdr:to>
    <xdr:sp macro="" textlink="">
      <xdr:nvSpPr>
        <xdr:cNvPr id="447" name="楕円 446"/>
        <xdr:cNvSpPr/>
      </xdr:nvSpPr>
      <xdr:spPr>
        <a:xfrm>
          <a:off x="164592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9525</xdr:rowOff>
    </xdr:from>
    <xdr:ext cx="762000" cy="248285"/>
    <xdr:sp macro="" textlink="">
      <xdr:nvSpPr>
        <xdr:cNvPr id="448" name="公債費以外該当値テキスト"/>
        <xdr:cNvSpPr txBox="1"/>
      </xdr:nvSpPr>
      <xdr:spPr>
        <a:xfrm>
          <a:off x="16598900" y="132111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126365</xdr:rowOff>
    </xdr:from>
    <xdr:to xmlns:xdr="http://schemas.openxmlformats.org/drawingml/2006/spreadsheetDrawing">
      <xdr:col>78</xdr:col>
      <xdr:colOff>120650</xdr:colOff>
      <xdr:row>77</xdr:row>
      <xdr:rowOff>56515</xdr:rowOff>
    </xdr:to>
    <xdr:sp macro="" textlink="">
      <xdr:nvSpPr>
        <xdr:cNvPr id="449" name="楕円 448"/>
        <xdr:cNvSpPr/>
      </xdr:nvSpPr>
      <xdr:spPr>
        <a:xfrm>
          <a:off x="15621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41275</xdr:rowOff>
    </xdr:from>
    <xdr:ext cx="736600" cy="250825"/>
    <xdr:sp macro="" textlink="">
      <xdr:nvSpPr>
        <xdr:cNvPr id="450" name="テキスト ボックス 449"/>
        <xdr:cNvSpPr txBox="1"/>
      </xdr:nvSpPr>
      <xdr:spPr>
        <a:xfrm>
          <a:off x="15290800" y="132429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7620</xdr:rowOff>
    </xdr:from>
    <xdr:to xmlns:xdr="http://schemas.openxmlformats.org/drawingml/2006/spreadsheetDrawing">
      <xdr:col>74</xdr:col>
      <xdr:colOff>31750</xdr:colOff>
      <xdr:row>76</xdr:row>
      <xdr:rowOff>109220</xdr:rowOff>
    </xdr:to>
    <xdr:sp macro="" textlink="">
      <xdr:nvSpPr>
        <xdr:cNvPr id="451" name="楕円 450"/>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93980</xdr:rowOff>
    </xdr:from>
    <xdr:ext cx="762000" cy="259080"/>
    <xdr:sp macro="" textlink="">
      <xdr:nvSpPr>
        <xdr:cNvPr id="452" name="テキスト ボックス 451"/>
        <xdr:cNvSpPr txBox="1"/>
      </xdr:nvSpPr>
      <xdr:spPr>
        <a:xfrm>
          <a:off x="1440180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151765</xdr:rowOff>
    </xdr:from>
    <xdr:to xmlns:xdr="http://schemas.openxmlformats.org/drawingml/2006/spreadsheetDrawing">
      <xdr:col>69</xdr:col>
      <xdr:colOff>142875</xdr:colOff>
      <xdr:row>78</xdr:row>
      <xdr:rowOff>81915</xdr:rowOff>
    </xdr:to>
    <xdr:sp macro="" textlink="">
      <xdr:nvSpPr>
        <xdr:cNvPr id="453" name="楕円 452"/>
        <xdr:cNvSpPr/>
      </xdr:nvSpPr>
      <xdr:spPr>
        <a:xfrm>
          <a:off x="138430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66675</xdr:rowOff>
    </xdr:from>
    <xdr:ext cx="748665" cy="248285"/>
    <xdr:sp macro="" textlink="">
      <xdr:nvSpPr>
        <xdr:cNvPr id="454" name="テキスト ボックス 453"/>
        <xdr:cNvSpPr txBox="1"/>
      </xdr:nvSpPr>
      <xdr:spPr>
        <a:xfrm>
          <a:off x="13512800" y="13439775"/>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87630</xdr:rowOff>
    </xdr:from>
    <xdr:to xmlns:xdr="http://schemas.openxmlformats.org/drawingml/2006/spreadsheetDrawing">
      <xdr:col>65</xdr:col>
      <xdr:colOff>53975</xdr:colOff>
      <xdr:row>78</xdr:row>
      <xdr:rowOff>17780</xdr:rowOff>
    </xdr:to>
    <xdr:sp macro="" textlink="">
      <xdr:nvSpPr>
        <xdr:cNvPr id="455" name="楕円 454"/>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2540</xdr:rowOff>
    </xdr:from>
    <xdr:ext cx="762000" cy="259080"/>
    <xdr:sp macro="" textlink="">
      <xdr:nvSpPr>
        <xdr:cNvPr id="456" name="テキスト ボックス 455"/>
        <xdr:cNvSpPr txBox="1"/>
      </xdr:nvSpPr>
      <xdr:spPr>
        <a:xfrm>
          <a:off x="126238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8145" cy="269875"/>
    <xdr:sp macro="" textlink="">
      <xdr:nvSpPr>
        <xdr:cNvPr id="29" name="テキスト ボックス 28"/>
        <xdr:cNvSpPr txBox="1"/>
      </xdr:nvSpPr>
      <xdr:spPr>
        <a:xfrm>
          <a:off x="1676400" y="1270000"/>
          <a:ext cx="39814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5" name="テキスト ボックス 44"/>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34290</xdr:rowOff>
    </xdr:to>
    <xdr:cxnSp macro="">
      <xdr:nvCxnSpPr>
        <xdr:cNvPr id="47" name="直線コネクタ 46"/>
        <xdr:cNvCxnSpPr/>
      </xdr:nvCxnSpPr>
      <xdr:spPr>
        <a:xfrm flipV="1">
          <a:off x="565150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6350</xdr:rowOff>
    </xdr:from>
    <xdr:ext cx="748665" cy="251460"/>
    <xdr:sp macro="" textlink="">
      <xdr:nvSpPr>
        <xdr:cNvPr id="48" name="人口1人当たり決算額の推移最小値テキスト130"/>
        <xdr:cNvSpPr txBox="1"/>
      </xdr:nvSpPr>
      <xdr:spPr>
        <a:xfrm>
          <a:off x="5740400" y="3482975"/>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34290</xdr:rowOff>
    </xdr:from>
    <xdr:to xmlns:xdr="http://schemas.openxmlformats.org/drawingml/2006/spreadsheetDrawing">
      <xdr:col>30</xdr:col>
      <xdr:colOff>25400</xdr:colOff>
      <xdr:row>20</xdr:row>
      <xdr:rowOff>34290</xdr:rowOff>
    </xdr:to>
    <xdr:cxnSp macro="">
      <xdr:nvCxnSpPr>
        <xdr:cNvPr id="49" name="直線コネクタ 48"/>
        <xdr:cNvCxnSpPr/>
      </xdr:nvCxnSpPr>
      <xdr:spPr>
        <a:xfrm>
          <a:off x="5562600" y="351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48665" cy="248285"/>
    <xdr:sp macro="" textlink="">
      <xdr:nvSpPr>
        <xdr:cNvPr id="50" name="人口1人当たり決算額の推移最大値テキスト130"/>
        <xdr:cNvSpPr txBox="1"/>
      </xdr:nvSpPr>
      <xdr:spPr>
        <a:xfrm>
          <a:off x="5740400" y="1840230"/>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562600" y="2096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171450</xdr:rowOff>
    </xdr:from>
    <xdr:to xmlns:xdr="http://schemas.openxmlformats.org/drawingml/2006/spreadsheetDrawing">
      <xdr:col>29</xdr:col>
      <xdr:colOff>127000</xdr:colOff>
      <xdr:row>18</xdr:row>
      <xdr:rowOff>20320</xdr:rowOff>
    </xdr:to>
    <xdr:cxnSp macro="">
      <xdr:nvCxnSpPr>
        <xdr:cNvPr id="52" name="直線コネクタ 51"/>
        <xdr:cNvCxnSpPr/>
      </xdr:nvCxnSpPr>
      <xdr:spPr>
        <a:xfrm flipV="1">
          <a:off x="5003800" y="3133725"/>
          <a:ext cx="6477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136525</xdr:rowOff>
    </xdr:from>
    <xdr:ext cx="748665" cy="258445"/>
    <xdr:sp macro="" textlink="">
      <xdr:nvSpPr>
        <xdr:cNvPr id="53" name="人口1人当たり決算額の推移平均値テキスト130"/>
        <xdr:cNvSpPr txBox="1"/>
      </xdr:nvSpPr>
      <xdr:spPr>
        <a:xfrm>
          <a:off x="5740400" y="2755900"/>
          <a:ext cx="7486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120650</xdr:rowOff>
    </xdr:from>
    <xdr:to xmlns:xdr="http://schemas.openxmlformats.org/drawingml/2006/spreadsheetDrawing">
      <xdr:col>29</xdr:col>
      <xdr:colOff>177800</xdr:colOff>
      <xdr:row>17</xdr:row>
      <xdr:rowOff>50165</xdr:rowOff>
    </xdr:to>
    <xdr:sp macro="" textlink="">
      <xdr:nvSpPr>
        <xdr:cNvPr id="54" name="フローチャート: 判断 53"/>
        <xdr:cNvSpPr/>
      </xdr:nvSpPr>
      <xdr:spPr>
        <a:xfrm>
          <a:off x="56007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20320</xdr:rowOff>
    </xdr:from>
    <xdr:to xmlns:xdr="http://schemas.openxmlformats.org/drawingml/2006/spreadsheetDrawing">
      <xdr:col>26</xdr:col>
      <xdr:colOff>50800</xdr:colOff>
      <xdr:row>18</xdr:row>
      <xdr:rowOff>34290</xdr:rowOff>
    </xdr:to>
    <xdr:cxnSp macro="">
      <xdr:nvCxnSpPr>
        <xdr:cNvPr id="55" name="直線コネクタ 54"/>
        <xdr:cNvCxnSpPr/>
      </xdr:nvCxnSpPr>
      <xdr:spPr>
        <a:xfrm flipV="1">
          <a:off x="4305300" y="315404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164465</xdr:rowOff>
    </xdr:from>
    <xdr:to xmlns:xdr="http://schemas.openxmlformats.org/drawingml/2006/spreadsheetDrawing">
      <xdr:col>26</xdr:col>
      <xdr:colOff>101600</xdr:colOff>
      <xdr:row>17</xdr:row>
      <xdr:rowOff>94615</xdr:rowOff>
    </xdr:to>
    <xdr:sp macro="" textlink="">
      <xdr:nvSpPr>
        <xdr:cNvPr id="56" name="フローチャート: 判断 55"/>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104775</xdr:rowOff>
    </xdr:from>
    <xdr:ext cx="736600" cy="259080"/>
    <xdr:sp macro="" textlink="">
      <xdr:nvSpPr>
        <xdr:cNvPr id="57" name="テキスト ボックス 56"/>
        <xdr:cNvSpPr txBox="1"/>
      </xdr:nvSpPr>
      <xdr:spPr>
        <a:xfrm>
          <a:off x="4622800" y="272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34290</xdr:rowOff>
    </xdr:from>
    <xdr:to xmlns:xdr="http://schemas.openxmlformats.org/drawingml/2006/spreadsheetDrawing">
      <xdr:col>22</xdr:col>
      <xdr:colOff>114300</xdr:colOff>
      <xdr:row>18</xdr:row>
      <xdr:rowOff>56515</xdr:rowOff>
    </xdr:to>
    <xdr:cxnSp macro="">
      <xdr:nvCxnSpPr>
        <xdr:cNvPr id="58" name="直線コネクタ 57"/>
        <xdr:cNvCxnSpPr/>
      </xdr:nvCxnSpPr>
      <xdr:spPr>
        <a:xfrm flipV="1">
          <a:off x="3606800" y="3168015"/>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macro="" textlink="">
      <xdr:nvSpPr>
        <xdr:cNvPr id="59" name="フローチャート: 判断 58"/>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116205</xdr:rowOff>
    </xdr:from>
    <xdr:ext cx="762000" cy="259080"/>
    <xdr:sp macro="" textlink="">
      <xdr:nvSpPr>
        <xdr:cNvPr id="60" name="テキスト ボックス 59"/>
        <xdr:cNvSpPr txBox="1"/>
      </xdr:nvSpPr>
      <xdr:spPr>
        <a:xfrm>
          <a:off x="3924300" y="273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56515</xdr:rowOff>
    </xdr:from>
    <xdr:to xmlns:xdr="http://schemas.openxmlformats.org/drawingml/2006/spreadsheetDrawing">
      <xdr:col>18</xdr:col>
      <xdr:colOff>177800</xdr:colOff>
      <xdr:row>18</xdr:row>
      <xdr:rowOff>72390</xdr:rowOff>
    </xdr:to>
    <xdr:cxnSp macro="">
      <xdr:nvCxnSpPr>
        <xdr:cNvPr id="61" name="直線コネクタ 60"/>
        <xdr:cNvCxnSpPr/>
      </xdr:nvCxnSpPr>
      <xdr:spPr>
        <a:xfrm flipV="1">
          <a:off x="2908300" y="319024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50165</xdr:rowOff>
    </xdr:from>
    <xdr:to xmlns:xdr="http://schemas.openxmlformats.org/drawingml/2006/spreadsheetDrawing">
      <xdr:col>19</xdr:col>
      <xdr:colOff>38100</xdr:colOff>
      <xdr:row>17</xdr:row>
      <xdr:rowOff>151765</xdr:rowOff>
    </xdr:to>
    <xdr:sp macro="" textlink="">
      <xdr:nvSpPr>
        <xdr:cNvPr id="62" name="フローチャート: 判断 61"/>
        <xdr:cNvSpPr/>
      </xdr:nvSpPr>
      <xdr:spPr>
        <a:xfrm>
          <a:off x="35560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161925</xdr:rowOff>
    </xdr:from>
    <xdr:ext cx="762000" cy="259080"/>
    <xdr:sp macro="" textlink="">
      <xdr:nvSpPr>
        <xdr:cNvPr id="63" name="テキスト ボックス 62"/>
        <xdr:cNvSpPr txBox="1"/>
      </xdr:nvSpPr>
      <xdr:spPr>
        <a:xfrm>
          <a:off x="3225800" y="278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81915</xdr:rowOff>
    </xdr:from>
    <xdr:to xmlns:xdr="http://schemas.openxmlformats.org/drawingml/2006/spreadsheetDrawing">
      <xdr:col>15</xdr:col>
      <xdr:colOff>101600</xdr:colOff>
      <xdr:row>18</xdr:row>
      <xdr:rowOff>12065</xdr:rowOff>
    </xdr:to>
    <xdr:sp macro="" textlink="">
      <xdr:nvSpPr>
        <xdr:cNvPr id="64" name="フローチャート: 判断 63"/>
        <xdr:cNvSpPr/>
      </xdr:nvSpPr>
      <xdr:spPr>
        <a:xfrm>
          <a:off x="2857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22860</xdr:rowOff>
    </xdr:from>
    <xdr:ext cx="762000" cy="259080"/>
    <xdr:sp macro="" textlink="">
      <xdr:nvSpPr>
        <xdr:cNvPr id="65" name="テキスト ボックス 64"/>
        <xdr:cNvSpPr txBox="1"/>
      </xdr:nvSpPr>
      <xdr:spPr>
        <a:xfrm>
          <a:off x="2527300" y="2813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8665" cy="259080"/>
    <xdr:sp macro="" textlink="">
      <xdr:nvSpPr>
        <xdr:cNvPr id="66" name="テキスト ボックス 65"/>
        <xdr:cNvSpPr txBox="1"/>
      </xdr:nvSpPr>
      <xdr:spPr>
        <a:xfrm>
          <a:off x="5473700" y="39598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120650</xdr:rowOff>
    </xdr:from>
    <xdr:to xmlns:xdr="http://schemas.openxmlformats.org/drawingml/2006/spreadsheetDrawing">
      <xdr:col>29</xdr:col>
      <xdr:colOff>177800</xdr:colOff>
      <xdr:row>18</xdr:row>
      <xdr:rowOff>50800</xdr:rowOff>
    </xdr:to>
    <xdr:sp macro="" textlink="">
      <xdr:nvSpPr>
        <xdr:cNvPr id="71" name="楕円 70"/>
        <xdr:cNvSpPr/>
      </xdr:nvSpPr>
      <xdr:spPr>
        <a:xfrm>
          <a:off x="5600700" y="308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92710</xdr:rowOff>
    </xdr:from>
    <xdr:ext cx="748665" cy="259080"/>
    <xdr:sp macro="" textlink="">
      <xdr:nvSpPr>
        <xdr:cNvPr id="72" name="人口1人当たり決算額の推移該当値テキスト130"/>
        <xdr:cNvSpPr txBox="1"/>
      </xdr:nvSpPr>
      <xdr:spPr>
        <a:xfrm>
          <a:off x="5740400" y="305498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140970</xdr:rowOff>
    </xdr:from>
    <xdr:to xmlns:xdr="http://schemas.openxmlformats.org/drawingml/2006/spreadsheetDrawing">
      <xdr:col>26</xdr:col>
      <xdr:colOff>101600</xdr:colOff>
      <xdr:row>18</xdr:row>
      <xdr:rowOff>71120</xdr:rowOff>
    </xdr:to>
    <xdr:sp macro="" textlink="">
      <xdr:nvSpPr>
        <xdr:cNvPr id="73" name="楕円 72"/>
        <xdr:cNvSpPr/>
      </xdr:nvSpPr>
      <xdr:spPr>
        <a:xfrm>
          <a:off x="4953000" y="310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55880</xdr:rowOff>
    </xdr:from>
    <xdr:ext cx="736600" cy="259080"/>
    <xdr:sp macro="" textlink="">
      <xdr:nvSpPr>
        <xdr:cNvPr id="74" name="テキスト ボックス 73"/>
        <xdr:cNvSpPr txBox="1"/>
      </xdr:nvSpPr>
      <xdr:spPr>
        <a:xfrm>
          <a:off x="4622800" y="3189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154940</xdr:rowOff>
    </xdr:from>
    <xdr:to xmlns:xdr="http://schemas.openxmlformats.org/drawingml/2006/spreadsheetDrawing">
      <xdr:col>22</xdr:col>
      <xdr:colOff>165100</xdr:colOff>
      <xdr:row>18</xdr:row>
      <xdr:rowOff>85090</xdr:rowOff>
    </xdr:to>
    <xdr:sp macro="" textlink="">
      <xdr:nvSpPr>
        <xdr:cNvPr id="75" name="楕円 74"/>
        <xdr:cNvSpPr/>
      </xdr:nvSpPr>
      <xdr:spPr>
        <a:xfrm>
          <a:off x="4254500" y="3117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69850</xdr:rowOff>
    </xdr:from>
    <xdr:ext cx="762000" cy="259080"/>
    <xdr:sp macro="" textlink="">
      <xdr:nvSpPr>
        <xdr:cNvPr id="76" name="テキスト ボックス 75"/>
        <xdr:cNvSpPr txBox="1"/>
      </xdr:nvSpPr>
      <xdr:spPr>
        <a:xfrm>
          <a:off x="3924300" y="3203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6350</xdr:rowOff>
    </xdr:from>
    <xdr:to xmlns:xdr="http://schemas.openxmlformats.org/drawingml/2006/spreadsheetDrawing">
      <xdr:col>19</xdr:col>
      <xdr:colOff>38100</xdr:colOff>
      <xdr:row>18</xdr:row>
      <xdr:rowOff>107315</xdr:rowOff>
    </xdr:to>
    <xdr:sp macro="" textlink="">
      <xdr:nvSpPr>
        <xdr:cNvPr id="77" name="楕円 76"/>
        <xdr:cNvSpPr/>
      </xdr:nvSpPr>
      <xdr:spPr>
        <a:xfrm>
          <a:off x="3556000" y="31400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92075</xdr:rowOff>
    </xdr:from>
    <xdr:ext cx="762000" cy="259080"/>
    <xdr:sp macro="" textlink="">
      <xdr:nvSpPr>
        <xdr:cNvPr id="78" name="テキスト ボックス 77"/>
        <xdr:cNvSpPr txBox="1"/>
      </xdr:nvSpPr>
      <xdr:spPr>
        <a:xfrm>
          <a:off x="3225800" y="322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21590</xdr:rowOff>
    </xdr:from>
    <xdr:to xmlns:xdr="http://schemas.openxmlformats.org/drawingml/2006/spreadsheetDrawing">
      <xdr:col>15</xdr:col>
      <xdr:colOff>101600</xdr:colOff>
      <xdr:row>18</xdr:row>
      <xdr:rowOff>123190</xdr:rowOff>
    </xdr:to>
    <xdr:sp macro="" textlink="">
      <xdr:nvSpPr>
        <xdr:cNvPr id="79" name="楕円 78"/>
        <xdr:cNvSpPr/>
      </xdr:nvSpPr>
      <xdr:spPr>
        <a:xfrm>
          <a:off x="2857500" y="3155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107950</xdr:rowOff>
    </xdr:from>
    <xdr:ext cx="762000" cy="259080"/>
    <xdr:sp macro="" textlink="">
      <xdr:nvSpPr>
        <xdr:cNvPr id="80" name="テキスト ボックス 79"/>
        <xdr:cNvSpPr txBox="1"/>
      </xdr:nvSpPr>
      <xdr:spPr>
        <a:xfrm>
          <a:off x="2527300" y="3241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8145" cy="275590"/>
    <xdr:sp macro="" textlink="">
      <xdr:nvSpPr>
        <xdr:cNvPr id="94" name="テキスト ボックス 93"/>
        <xdr:cNvSpPr txBox="1"/>
      </xdr:nvSpPr>
      <xdr:spPr>
        <a:xfrm>
          <a:off x="1676400" y="5270500"/>
          <a:ext cx="3981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9" name="テキスト ボックス 98"/>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5" name="テキスト ボックス 104"/>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9" name="テキスト ボックス 108"/>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65150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48665" cy="259715"/>
    <xdr:sp macro="" textlink="">
      <xdr:nvSpPr>
        <xdr:cNvPr id="112" name="人口1人当たり決算額の推移最小値テキスト445"/>
        <xdr:cNvSpPr txBox="1"/>
      </xdr:nvSpPr>
      <xdr:spPr>
        <a:xfrm>
          <a:off x="5740400" y="7651115"/>
          <a:ext cx="7486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562600" y="7679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48665" cy="259080"/>
    <xdr:sp macro="" textlink="">
      <xdr:nvSpPr>
        <xdr:cNvPr id="114" name="人口1人当たり決算額の推移最大値テキスト445"/>
        <xdr:cNvSpPr txBox="1"/>
      </xdr:nvSpPr>
      <xdr:spPr>
        <a:xfrm>
          <a:off x="5740400" y="591693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562600" y="6173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83185</xdr:rowOff>
    </xdr:from>
    <xdr:to xmlns:xdr="http://schemas.openxmlformats.org/drawingml/2006/spreadsheetDrawing">
      <xdr:col>29</xdr:col>
      <xdr:colOff>127000</xdr:colOff>
      <xdr:row>38</xdr:row>
      <xdr:rowOff>88265</xdr:rowOff>
    </xdr:to>
    <xdr:cxnSp macro="">
      <xdr:nvCxnSpPr>
        <xdr:cNvPr id="116" name="直線コネクタ 115"/>
        <xdr:cNvCxnSpPr/>
      </xdr:nvCxnSpPr>
      <xdr:spPr>
        <a:xfrm flipV="1">
          <a:off x="5003800" y="7550785"/>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187960</xdr:rowOff>
    </xdr:from>
    <xdr:ext cx="748665" cy="259080"/>
    <xdr:sp macro="" textlink="">
      <xdr:nvSpPr>
        <xdr:cNvPr id="117" name="人口1人当たり決算額の推移平均値テキスト445"/>
        <xdr:cNvSpPr txBox="1"/>
      </xdr:nvSpPr>
      <xdr:spPr>
        <a:xfrm>
          <a:off x="5740400" y="7312660"/>
          <a:ext cx="7486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177800</xdr:colOff>
      <xdr:row>38</xdr:row>
      <xdr:rowOff>102235</xdr:rowOff>
    </xdr:to>
    <xdr:sp macro="" textlink="">
      <xdr:nvSpPr>
        <xdr:cNvPr id="118" name="フローチャート: 判断 117"/>
        <xdr:cNvSpPr/>
      </xdr:nvSpPr>
      <xdr:spPr>
        <a:xfrm>
          <a:off x="56007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86995</xdr:rowOff>
    </xdr:from>
    <xdr:to xmlns:xdr="http://schemas.openxmlformats.org/drawingml/2006/spreadsheetDrawing">
      <xdr:col>26</xdr:col>
      <xdr:colOff>50800</xdr:colOff>
      <xdr:row>38</xdr:row>
      <xdr:rowOff>88265</xdr:rowOff>
    </xdr:to>
    <xdr:cxnSp macro="">
      <xdr:nvCxnSpPr>
        <xdr:cNvPr id="119" name="直線コネクタ 118"/>
        <xdr:cNvCxnSpPr/>
      </xdr:nvCxnSpPr>
      <xdr:spPr>
        <a:xfrm>
          <a:off x="4305300" y="755459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102870</xdr:rowOff>
    </xdr:to>
    <xdr:sp macro="" textlink="">
      <xdr:nvSpPr>
        <xdr:cNvPr id="120" name="フローチャート: 判断 119"/>
        <xdr:cNvSpPr/>
      </xdr:nvSpPr>
      <xdr:spPr>
        <a:xfrm>
          <a:off x="49530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113030</xdr:rowOff>
    </xdr:from>
    <xdr:ext cx="736600" cy="259080"/>
    <xdr:sp macro="" textlink="">
      <xdr:nvSpPr>
        <xdr:cNvPr id="121" name="テキスト ボックス 120"/>
        <xdr:cNvSpPr txBox="1"/>
      </xdr:nvSpPr>
      <xdr:spPr>
        <a:xfrm>
          <a:off x="4622800" y="7237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81915</xdr:rowOff>
    </xdr:from>
    <xdr:to xmlns:xdr="http://schemas.openxmlformats.org/drawingml/2006/spreadsheetDrawing">
      <xdr:col>22</xdr:col>
      <xdr:colOff>114300</xdr:colOff>
      <xdr:row>38</xdr:row>
      <xdr:rowOff>86995</xdr:rowOff>
    </xdr:to>
    <xdr:cxnSp macro="">
      <xdr:nvCxnSpPr>
        <xdr:cNvPr id="122" name="直線コネクタ 121"/>
        <xdr:cNvCxnSpPr/>
      </xdr:nvCxnSpPr>
      <xdr:spPr>
        <a:xfrm>
          <a:off x="3606800" y="754951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106680</xdr:rowOff>
    </xdr:to>
    <xdr:sp macro="" textlink="">
      <xdr:nvSpPr>
        <xdr:cNvPr id="123" name="フローチャート: 判断 122"/>
        <xdr:cNvSpPr/>
      </xdr:nvSpPr>
      <xdr:spPr>
        <a:xfrm>
          <a:off x="42545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116840</xdr:rowOff>
    </xdr:from>
    <xdr:ext cx="762000" cy="259080"/>
    <xdr:sp macro="" textlink="">
      <xdr:nvSpPr>
        <xdr:cNvPr id="124" name="テキスト ボックス 123"/>
        <xdr:cNvSpPr txBox="1"/>
      </xdr:nvSpPr>
      <xdr:spPr>
        <a:xfrm>
          <a:off x="3924300" y="724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69850</xdr:rowOff>
    </xdr:from>
    <xdr:to xmlns:xdr="http://schemas.openxmlformats.org/drawingml/2006/spreadsheetDrawing">
      <xdr:col>18</xdr:col>
      <xdr:colOff>177800</xdr:colOff>
      <xdr:row>38</xdr:row>
      <xdr:rowOff>81915</xdr:rowOff>
    </xdr:to>
    <xdr:cxnSp macro="">
      <xdr:nvCxnSpPr>
        <xdr:cNvPr id="125" name="直線コネクタ 124"/>
        <xdr:cNvCxnSpPr/>
      </xdr:nvCxnSpPr>
      <xdr:spPr>
        <a:xfrm>
          <a:off x="2908300" y="753745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10795</xdr:rowOff>
    </xdr:from>
    <xdr:to xmlns:xdr="http://schemas.openxmlformats.org/drawingml/2006/spreadsheetDrawing">
      <xdr:col>19</xdr:col>
      <xdr:colOff>38100</xdr:colOff>
      <xdr:row>38</xdr:row>
      <xdr:rowOff>112395</xdr:rowOff>
    </xdr:to>
    <xdr:sp macro="" textlink="">
      <xdr:nvSpPr>
        <xdr:cNvPr id="126" name="フローチャート: 判断 125"/>
        <xdr:cNvSpPr/>
      </xdr:nvSpPr>
      <xdr:spPr>
        <a:xfrm>
          <a:off x="35560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122555</xdr:rowOff>
    </xdr:from>
    <xdr:ext cx="762000" cy="249555"/>
    <xdr:sp macro="" textlink="">
      <xdr:nvSpPr>
        <xdr:cNvPr id="127" name="テキスト ボックス 126"/>
        <xdr:cNvSpPr txBox="1"/>
      </xdr:nvSpPr>
      <xdr:spPr>
        <a:xfrm>
          <a:off x="3225800" y="72472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8255</xdr:rowOff>
    </xdr:from>
    <xdr:to xmlns:xdr="http://schemas.openxmlformats.org/drawingml/2006/spreadsheetDrawing">
      <xdr:col>15</xdr:col>
      <xdr:colOff>101600</xdr:colOff>
      <xdr:row>38</xdr:row>
      <xdr:rowOff>109855</xdr:rowOff>
    </xdr:to>
    <xdr:sp macro="" textlink="">
      <xdr:nvSpPr>
        <xdr:cNvPr id="128" name="フローチャート: 判断 127"/>
        <xdr:cNvSpPr/>
      </xdr:nvSpPr>
      <xdr:spPr>
        <a:xfrm>
          <a:off x="285750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119380</xdr:rowOff>
    </xdr:from>
    <xdr:ext cx="762000" cy="259080"/>
    <xdr:sp macro="" textlink="">
      <xdr:nvSpPr>
        <xdr:cNvPr id="129" name="テキスト ボックス 128"/>
        <xdr:cNvSpPr txBox="1"/>
      </xdr:nvSpPr>
      <xdr:spPr>
        <a:xfrm>
          <a:off x="2527300" y="724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8665" cy="259080"/>
    <xdr:sp macro="" textlink="">
      <xdr:nvSpPr>
        <xdr:cNvPr id="130" name="テキスト ボックス 129"/>
        <xdr:cNvSpPr txBox="1"/>
      </xdr:nvSpPr>
      <xdr:spPr>
        <a:xfrm>
          <a:off x="5473700" y="79603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32385</xdr:rowOff>
    </xdr:from>
    <xdr:to xmlns:xdr="http://schemas.openxmlformats.org/drawingml/2006/spreadsheetDrawing">
      <xdr:col>29</xdr:col>
      <xdr:colOff>177800</xdr:colOff>
      <xdr:row>38</xdr:row>
      <xdr:rowOff>133985</xdr:rowOff>
    </xdr:to>
    <xdr:sp macro="" textlink="">
      <xdr:nvSpPr>
        <xdr:cNvPr id="135" name="楕円 134"/>
        <xdr:cNvSpPr/>
      </xdr:nvSpPr>
      <xdr:spPr>
        <a:xfrm>
          <a:off x="5600700" y="749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38</xdr:row>
      <xdr:rowOff>4445</xdr:rowOff>
    </xdr:from>
    <xdr:ext cx="748665" cy="258445"/>
    <xdr:sp macro="" textlink="">
      <xdr:nvSpPr>
        <xdr:cNvPr id="136" name="人口1人当たり決算額の推移該当値テキスト445"/>
        <xdr:cNvSpPr txBox="1"/>
      </xdr:nvSpPr>
      <xdr:spPr>
        <a:xfrm>
          <a:off x="5740400" y="7472045"/>
          <a:ext cx="748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38</xdr:row>
      <xdr:rowOff>37465</xdr:rowOff>
    </xdr:from>
    <xdr:to xmlns:xdr="http://schemas.openxmlformats.org/drawingml/2006/spreadsheetDrawing">
      <xdr:col>26</xdr:col>
      <xdr:colOff>101600</xdr:colOff>
      <xdr:row>38</xdr:row>
      <xdr:rowOff>139065</xdr:rowOff>
    </xdr:to>
    <xdr:sp macro="" textlink="">
      <xdr:nvSpPr>
        <xdr:cNvPr id="137" name="楕円 136"/>
        <xdr:cNvSpPr/>
      </xdr:nvSpPr>
      <xdr:spPr>
        <a:xfrm>
          <a:off x="4953000" y="7505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123825</xdr:rowOff>
    </xdr:from>
    <xdr:ext cx="736600" cy="253365"/>
    <xdr:sp macro="" textlink="">
      <xdr:nvSpPr>
        <xdr:cNvPr id="138" name="テキスト ボックス 137"/>
        <xdr:cNvSpPr txBox="1"/>
      </xdr:nvSpPr>
      <xdr:spPr>
        <a:xfrm>
          <a:off x="4622800" y="75914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38</xdr:row>
      <xdr:rowOff>36195</xdr:rowOff>
    </xdr:from>
    <xdr:to xmlns:xdr="http://schemas.openxmlformats.org/drawingml/2006/spreadsheetDrawing">
      <xdr:col>22</xdr:col>
      <xdr:colOff>165100</xdr:colOff>
      <xdr:row>38</xdr:row>
      <xdr:rowOff>137795</xdr:rowOff>
    </xdr:to>
    <xdr:sp macro="" textlink="">
      <xdr:nvSpPr>
        <xdr:cNvPr id="139" name="楕円 138"/>
        <xdr:cNvSpPr/>
      </xdr:nvSpPr>
      <xdr:spPr>
        <a:xfrm>
          <a:off x="4254500" y="7503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122555</xdr:rowOff>
    </xdr:from>
    <xdr:ext cx="762000" cy="254635"/>
    <xdr:sp macro="" textlink="">
      <xdr:nvSpPr>
        <xdr:cNvPr id="140" name="テキスト ボックス 139"/>
        <xdr:cNvSpPr txBox="1"/>
      </xdr:nvSpPr>
      <xdr:spPr>
        <a:xfrm>
          <a:off x="3924300" y="75901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38</xdr:row>
      <xdr:rowOff>31115</xdr:rowOff>
    </xdr:from>
    <xdr:to xmlns:xdr="http://schemas.openxmlformats.org/drawingml/2006/spreadsheetDrawing">
      <xdr:col>19</xdr:col>
      <xdr:colOff>38100</xdr:colOff>
      <xdr:row>38</xdr:row>
      <xdr:rowOff>132715</xdr:rowOff>
    </xdr:to>
    <xdr:sp macro="" textlink="">
      <xdr:nvSpPr>
        <xdr:cNvPr id="141" name="楕円 140"/>
        <xdr:cNvSpPr/>
      </xdr:nvSpPr>
      <xdr:spPr>
        <a:xfrm>
          <a:off x="3556000" y="7498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118110</xdr:rowOff>
    </xdr:from>
    <xdr:ext cx="762000" cy="259080"/>
    <xdr:sp macro="" textlink="">
      <xdr:nvSpPr>
        <xdr:cNvPr id="142" name="テキスト ボックス 141"/>
        <xdr:cNvSpPr txBox="1"/>
      </xdr:nvSpPr>
      <xdr:spPr>
        <a:xfrm>
          <a:off x="3225800" y="758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19050</xdr:rowOff>
    </xdr:from>
    <xdr:to xmlns:xdr="http://schemas.openxmlformats.org/drawingml/2006/spreadsheetDrawing">
      <xdr:col>15</xdr:col>
      <xdr:colOff>101600</xdr:colOff>
      <xdr:row>38</xdr:row>
      <xdr:rowOff>120650</xdr:rowOff>
    </xdr:to>
    <xdr:sp macro="" textlink="">
      <xdr:nvSpPr>
        <xdr:cNvPr id="143" name="楕円 142"/>
        <xdr:cNvSpPr/>
      </xdr:nvSpPr>
      <xdr:spPr>
        <a:xfrm>
          <a:off x="2857500" y="748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105410</xdr:rowOff>
    </xdr:from>
    <xdr:ext cx="762000" cy="259715"/>
    <xdr:sp macro="" textlink="">
      <xdr:nvSpPr>
        <xdr:cNvPr id="144" name="テキスト ボックス 143"/>
        <xdr:cNvSpPr txBox="1"/>
      </xdr:nvSpPr>
      <xdr:spPr>
        <a:xfrm>
          <a:off x="2527300" y="75730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6550" cy="217170"/>
    <xdr:sp macro="" textlink="">
      <xdr:nvSpPr>
        <xdr:cNvPr id="40" name="テキスト ボックス 39"/>
        <xdr:cNvSpPr txBox="1"/>
      </xdr:nvSpPr>
      <xdr:spPr>
        <a:xfrm>
          <a:off x="723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82295" cy="259080"/>
    <xdr:sp macro="" textlink="">
      <xdr:nvSpPr>
        <xdr:cNvPr id="48" name="テキスト ボックス 47"/>
        <xdr:cNvSpPr txBox="1"/>
      </xdr:nvSpPr>
      <xdr:spPr>
        <a:xfrm>
          <a:off x="166370" y="5989955"/>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2295" cy="251460"/>
    <xdr:sp macro="" textlink="">
      <xdr:nvSpPr>
        <xdr:cNvPr id="50" name="テキスト ボックス 49"/>
        <xdr:cNvSpPr txBox="1"/>
      </xdr:nvSpPr>
      <xdr:spPr>
        <a:xfrm>
          <a:off x="166370" y="5664200"/>
          <a:ext cx="582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2295" cy="258445"/>
    <xdr:sp macro="" textlink="">
      <xdr:nvSpPr>
        <xdr:cNvPr id="52" name="テキスト ボックス 51"/>
        <xdr:cNvSpPr txBox="1"/>
      </xdr:nvSpPr>
      <xdr:spPr>
        <a:xfrm>
          <a:off x="166370" y="5337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2295" cy="259080"/>
    <xdr:sp macro="" textlink="">
      <xdr:nvSpPr>
        <xdr:cNvPr id="54" name="テキスト ボックス 53"/>
        <xdr:cNvSpPr txBox="1"/>
      </xdr:nvSpPr>
      <xdr:spPr>
        <a:xfrm>
          <a:off x="166370" y="501015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2295" cy="248920"/>
    <xdr:sp macro="" textlink="">
      <xdr:nvSpPr>
        <xdr:cNvPr id="56" name="テキスト ボックス 55"/>
        <xdr:cNvSpPr txBox="1"/>
      </xdr:nvSpPr>
      <xdr:spPr>
        <a:xfrm>
          <a:off x="166370" y="468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30480</xdr:rowOff>
    </xdr:from>
    <xdr:to xmlns:xdr="http://schemas.openxmlformats.org/drawingml/2006/spreadsheetDrawing">
      <xdr:col>24</xdr:col>
      <xdr:colOff>62865</xdr:colOff>
      <xdr:row>39</xdr:row>
      <xdr:rowOff>84455</xdr:rowOff>
    </xdr:to>
    <xdr:cxnSp macro="">
      <xdr:nvCxnSpPr>
        <xdr:cNvPr id="58" name="直線コネクタ 57"/>
        <xdr:cNvCxnSpPr/>
      </xdr:nvCxnSpPr>
      <xdr:spPr>
        <a:xfrm flipV="1">
          <a:off x="46335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88265</xdr:rowOff>
    </xdr:from>
    <xdr:ext cx="534670" cy="249555"/>
    <xdr:sp macro="" textlink="">
      <xdr:nvSpPr>
        <xdr:cNvPr id="59" name="人件費最小値テキスト"/>
        <xdr:cNvSpPr txBox="1"/>
      </xdr:nvSpPr>
      <xdr:spPr>
        <a:xfrm>
          <a:off x="4686300" y="67748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84455</xdr:rowOff>
    </xdr:from>
    <xdr:to xmlns:xdr="http://schemas.openxmlformats.org/drawingml/2006/spreadsheetDrawing">
      <xdr:col>24</xdr:col>
      <xdr:colOff>152400</xdr:colOff>
      <xdr:row>39</xdr:row>
      <xdr:rowOff>84455</xdr:rowOff>
    </xdr:to>
    <xdr:cxnSp macro="">
      <xdr:nvCxnSpPr>
        <xdr:cNvPr id="60" name="直線コネクタ 59"/>
        <xdr:cNvCxnSpPr/>
      </xdr:nvCxnSpPr>
      <xdr:spPr>
        <a:xfrm>
          <a:off x="454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148590</xdr:rowOff>
    </xdr:from>
    <xdr:ext cx="598805" cy="259080"/>
    <xdr:sp macro="" textlink="">
      <xdr:nvSpPr>
        <xdr:cNvPr id="61" name="人件費最大値テキスト"/>
        <xdr:cNvSpPr txBox="1"/>
      </xdr:nvSpPr>
      <xdr:spPr>
        <a:xfrm>
          <a:off x="46863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30480</xdr:rowOff>
    </xdr:from>
    <xdr:to xmlns:xdr="http://schemas.openxmlformats.org/drawingml/2006/spreadsheetDrawing">
      <xdr:col>24</xdr:col>
      <xdr:colOff>152400</xdr:colOff>
      <xdr:row>31</xdr:row>
      <xdr:rowOff>30480</xdr:rowOff>
    </xdr:to>
    <xdr:cxnSp macro="">
      <xdr:nvCxnSpPr>
        <xdr:cNvPr id="62" name="直線コネクタ 61"/>
        <xdr:cNvCxnSpPr/>
      </xdr:nvCxnSpPr>
      <xdr:spPr>
        <a:xfrm>
          <a:off x="4546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104140</xdr:rowOff>
    </xdr:from>
    <xdr:to xmlns:xdr="http://schemas.openxmlformats.org/drawingml/2006/spreadsheetDrawing">
      <xdr:col>24</xdr:col>
      <xdr:colOff>63500</xdr:colOff>
      <xdr:row>37</xdr:row>
      <xdr:rowOff>109855</xdr:rowOff>
    </xdr:to>
    <xdr:cxnSp macro="">
      <xdr:nvCxnSpPr>
        <xdr:cNvPr id="63" name="直線コネクタ 62"/>
        <xdr:cNvCxnSpPr/>
      </xdr:nvCxnSpPr>
      <xdr:spPr>
        <a:xfrm flipV="1">
          <a:off x="3797300" y="64477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66675</xdr:rowOff>
    </xdr:from>
    <xdr:ext cx="598805" cy="248285"/>
    <xdr:sp macro="" textlink="">
      <xdr:nvSpPr>
        <xdr:cNvPr id="64" name="人件費平均値テキスト"/>
        <xdr:cNvSpPr txBox="1"/>
      </xdr:nvSpPr>
      <xdr:spPr>
        <a:xfrm>
          <a:off x="4686300" y="606742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43815</xdr:rowOff>
    </xdr:from>
    <xdr:to xmlns:xdr="http://schemas.openxmlformats.org/drawingml/2006/spreadsheetDrawing">
      <xdr:col>24</xdr:col>
      <xdr:colOff>114300</xdr:colOff>
      <xdr:row>36</xdr:row>
      <xdr:rowOff>145415</xdr:rowOff>
    </xdr:to>
    <xdr:sp macro="" textlink="">
      <xdr:nvSpPr>
        <xdr:cNvPr id="65" name="フローチャート: 判断 64"/>
        <xdr:cNvSpPr/>
      </xdr:nvSpPr>
      <xdr:spPr>
        <a:xfrm>
          <a:off x="45847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107950</xdr:rowOff>
    </xdr:from>
    <xdr:to xmlns:xdr="http://schemas.openxmlformats.org/drawingml/2006/spreadsheetDrawing">
      <xdr:col>19</xdr:col>
      <xdr:colOff>177800</xdr:colOff>
      <xdr:row>37</xdr:row>
      <xdr:rowOff>109855</xdr:rowOff>
    </xdr:to>
    <xdr:cxnSp macro="">
      <xdr:nvCxnSpPr>
        <xdr:cNvPr id="66" name="直線コネクタ 65"/>
        <xdr:cNvCxnSpPr/>
      </xdr:nvCxnSpPr>
      <xdr:spPr>
        <a:xfrm>
          <a:off x="2908300" y="64516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170815</xdr:rowOff>
    </xdr:to>
    <xdr:sp macro="" textlink="">
      <xdr:nvSpPr>
        <xdr:cNvPr id="67" name="フローチャート: 判断 66"/>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15875</xdr:rowOff>
    </xdr:from>
    <xdr:ext cx="585470" cy="259080"/>
    <xdr:sp macro="" textlink="">
      <xdr:nvSpPr>
        <xdr:cNvPr id="68" name="テキスト ボックス 67"/>
        <xdr:cNvSpPr txBox="1"/>
      </xdr:nvSpPr>
      <xdr:spPr>
        <a:xfrm>
          <a:off x="3497580" y="601662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107950</xdr:rowOff>
    </xdr:from>
    <xdr:to xmlns:xdr="http://schemas.openxmlformats.org/drawingml/2006/spreadsheetDrawing">
      <xdr:col>15</xdr:col>
      <xdr:colOff>50800</xdr:colOff>
      <xdr:row>37</xdr:row>
      <xdr:rowOff>140335</xdr:rowOff>
    </xdr:to>
    <xdr:cxnSp macro="">
      <xdr:nvCxnSpPr>
        <xdr:cNvPr id="69" name="直線コネクタ 68"/>
        <xdr:cNvCxnSpPr/>
      </xdr:nvCxnSpPr>
      <xdr:spPr>
        <a:xfrm flipV="1">
          <a:off x="2019300" y="64516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6985</xdr:rowOff>
    </xdr:to>
    <xdr:sp macro="" textlink="">
      <xdr:nvSpPr>
        <xdr:cNvPr id="70" name="フローチャート: 判断 69"/>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23495</xdr:rowOff>
    </xdr:from>
    <xdr:ext cx="585470" cy="259080"/>
    <xdr:sp macro="" textlink="">
      <xdr:nvSpPr>
        <xdr:cNvPr id="71" name="テキスト ボックス 70"/>
        <xdr:cNvSpPr txBox="1"/>
      </xdr:nvSpPr>
      <xdr:spPr>
        <a:xfrm>
          <a:off x="2608580" y="60242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140335</xdr:rowOff>
    </xdr:from>
    <xdr:to xmlns:xdr="http://schemas.openxmlformats.org/drawingml/2006/spreadsheetDrawing">
      <xdr:col>10</xdr:col>
      <xdr:colOff>114300</xdr:colOff>
      <xdr:row>38</xdr:row>
      <xdr:rowOff>42545</xdr:rowOff>
    </xdr:to>
    <xdr:cxnSp macro="">
      <xdr:nvCxnSpPr>
        <xdr:cNvPr id="72" name="直線コネクタ 71"/>
        <xdr:cNvCxnSpPr/>
      </xdr:nvCxnSpPr>
      <xdr:spPr>
        <a:xfrm flipV="1">
          <a:off x="1130300" y="648398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73" name="フローチャート: 判断 72"/>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71755</xdr:rowOff>
    </xdr:from>
    <xdr:ext cx="585470" cy="259080"/>
    <xdr:sp macro="" textlink="">
      <xdr:nvSpPr>
        <xdr:cNvPr id="74" name="テキスト ボックス 73"/>
        <xdr:cNvSpPr txBox="1"/>
      </xdr:nvSpPr>
      <xdr:spPr>
        <a:xfrm>
          <a:off x="1719580" y="607250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57785</xdr:rowOff>
    </xdr:from>
    <xdr:to xmlns:xdr="http://schemas.openxmlformats.org/drawingml/2006/spreadsheetDrawing">
      <xdr:col>6</xdr:col>
      <xdr:colOff>38100</xdr:colOff>
      <xdr:row>37</xdr:row>
      <xdr:rowOff>159385</xdr:rowOff>
    </xdr:to>
    <xdr:sp macro="" textlink="">
      <xdr:nvSpPr>
        <xdr:cNvPr id="75" name="フローチャート: 判断 74"/>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4445</xdr:rowOff>
    </xdr:from>
    <xdr:ext cx="521335" cy="259080"/>
    <xdr:sp macro="" textlink="">
      <xdr:nvSpPr>
        <xdr:cNvPr id="76" name="テキスト ボックス 75"/>
        <xdr:cNvSpPr txBox="1"/>
      </xdr:nvSpPr>
      <xdr:spPr>
        <a:xfrm>
          <a:off x="862965" y="61766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53340</xdr:rowOff>
    </xdr:from>
    <xdr:to xmlns:xdr="http://schemas.openxmlformats.org/drawingml/2006/spreadsheetDrawing">
      <xdr:col>24</xdr:col>
      <xdr:colOff>114300</xdr:colOff>
      <xdr:row>37</xdr:row>
      <xdr:rowOff>154940</xdr:rowOff>
    </xdr:to>
    <xdr:sp macro="" textlink="">
      <xdr:nvSpPr>
        <xdr:cNvPr id="82" name="楕円 81"/>
        <xdr:cNvSpPr/>
      </xdr:nvSpPr>
      <xdr:spPr>
        <a:xfrm>
          <a:off x="45847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31750</xdr:rowOff>
    </xdr:from>
    <xdr:ext cx="534670" cy="248920"/>
    <xdr:sp macro="" textlink="">
      <xdr:nvSpPr>
        <xdr:cNvPr id="83" name="人件費該当値テキスト"/>
        <xdr:cNvSpPr txBox="1"/>
      </xdr:nvSpPr>
      <xdr:spPr>
        <a:xfrm>
          <a:off x="4686300" y="63754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59055</xdr:rowOff>
    </xdr:from>
    <xdr:to xmlns:xdr="http://schemas.openxmlformats.org/drawingml/2006/spreadsheetDrawing">
      <xdr:col>20</xdr:col>
      <xdr:colOff>38100</xdr:colOff>
      <xdr:row>37</xdr:row>
      <xdr:rowOff>160655</xdr:rowOff>
    </xdr:to>
    <xdr:sp macro="" textlink="">
      <xdr:nvSpPr>
        <xdr:cNvPr id="84" name="楕円 83"/>
        <xdr:cNvSpPr/>
      </xdr:nvSpPr>
      <xdr:spPr>
        <a:xfrm>
          <a:off x="3746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151765</xdr:rowOff>
    </xdr:from>
    <xdr:ext cx="521335" cy="259080"/>
    <xdr:sp macro="" textlink="">
      <xdr:nvSpPr>
        <xdr:cNvPr id="85" name="テキスト ボックス 84"/>
        <xdr:cNvSpPr txBox="1"/>
      </xdr:nvSpPr>
      <xdr:spPr>
        <a:xfrm>
          <a:off x="3529965" y="64954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57150</xdr:rowOff>
    </xdr:from>
    <xdr:to xmlns:xdr="http://schemas.openxmlformats.org/drawingml/2006/spreadsheetDrawing">
      <xdr:col>15</xdr:col>
      <xdr:colOff>101600</xdr:colOff>
      <xdr:row>37</xdr:row>
      <xdr:rowOff>158750</xdr:rowOff>
    </xdr:to>
    <xdr:sp macro="" textlink="">
      <xdr:nvSpPr>
        <xdr:cNvPr id="86" name="楕円 85"/>
        <xdr:cNvSpPr/>
      </xdr:nvSpPr>
      <xdr:spPr>
        <a:xfrm>
          <a:off x="2857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150495</xdr:rowOff>
    </xdr:from>
    <xdr:ext cx="521335" cy="259080"/>
    <xdr:sp macro="" textlink="">
      <xdr:nvSpPr>
        <xdr:cNvPr id="87" name="テキスト ボックス 86"/>
        <xdr:cNvSpPr txBox="1"/>
      </xdr:nvSpPr>
      <xdr:spPr>
        <a:xfrm>
          <a:off x="2640965" y="64941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89535</xdr:rowOff>
    </xdr:from>
    <xdr:to xmlns:xdr="http://schemas.openxmlformats.org/drawingml/2006/spreadsheetDrawing">
      <xdr:col>10</xdr:col>
      <xdr:colOff>165100</xdr:colOff>
      <xdr:row>38</xdr:row>
      <xdr:rowOff>19685</xdr:rowOff>
    </xdr:to>
    <xdr:sp macro="" textlink="">
      <xdr:nvSpPr>
        <xdr:cNvPr id="88" name="楕円 87"/>
        <xdr:cNvSpPr/>
      </xdr:nvSpPr>
      <xdr:spPr>
        <a:xfrm>
          <a:off x="1968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10795</xdr:rowOff>
    </xdr:from>
    <xdr:ext cx="521335" cy="258445"/>
    <xdr:sp macro="" textlink="">
      <xdr:nvSpPr>
        <xdr:cNvPr id="89" name="テキスト ボックス 88"/>
        <xdr:cNvSpPr txBox="1"/>
      </xdr:nvSpPr>
      <xdr:spPr>
        <a:xfrm>
          <a:off x="1751965" y="652589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163195</xdr:rowOff>
    </xdr:from>
    <xdr:to xmlns:xdr="http://schemas.openxmlformats.org/drawingml/2006/spreadsheetDrawing">
      <xdr:col>6</xdr:col>
      <xdr:colOff>38100</xdr:colOff>
      <xdr:row>38</xdr:row>
      <xdr:rowOff>93345</xdr:rowOff>
    </xdr:to>
    <xdr:sp macro="" textlink="">
      <xdr:nvSpPr>
        <xdr:cNvPr id="90" name="楕円 89"/>
        <xdr:cNvSpPr/>
      </xdr:nvSpPr>
      <xdr:spPr>
        <a:xfrm>
          <a:off x="10795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84455</xdr:rowOff>
    </xdr:from>
    <xdr:ext cx="521335" cy="259080"/>
    <xdr:sp macro="" textlink="">
      <xdr:nvSpPr>
        <xdr:cNvPr id="91" name="テキスト ボックス 90"/>
        <xdr:cNvSpPr txBox="1"/>
      </xdr:nvSpPr>
      <xdr:spPr>
        <a:xfrm>
          <a:off x="862965" y="65995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6550" cy="217170"/>
    <xdr:sp macro="" textlink="">
      <xdr:nvSpPr>
        <xdr:cNvPr id="100" name="テキスト ボックス 99"/>
        <xdr:cNvSpPr txBox="1"/>
      </xdr:nvSpPr>
      <xdr:spPr>
        <a:xfrm>
          <a:off x="723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5585" cy="259080"/>
    <xdr:sp macro="" textlink="">
      <xdr:nvSpPr>
        <xdr:cNvPr id="103" name="テキスト ボックス 102"/>
        <xdr:cNvSpPr txBox="1"/>
      </xdr:nvSpPr>
      <xdr:spPr>
        <a:xfrm>
          <a:off x="513080" y="10017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2295" cy="259080"/>
    <xdr:sp macro="" textlink="">
      <xdr:nvSpPr>
        <xdr:cNvPr id="105" name="テキスト ボックス 104"/>
        <xdr:cNvSpPr txBox="1"/>
      </xdr:nvSpPr>
      <xdr:spPr>
        <a:xfrm>
          <a:off x="166370" y="9636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2295" cy="248920"/>
    <xdr:sp macro="" textlink="">
      <xdr:nvSpPr>
        <xdr:cNvPr id="107" name="テキスト ボックス 106"/>
        <xdr:cNvSpPr txBox="1"/>
      </xdr:nvSpPr>
      <xdr:spPr>
        <a:xfrm>
          <a:off x="166370" y="9255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2295" cy="259080"/>
    <xdr:sp macro="" textlink="">
      <xdr:nvSpPr>
        <xdr:cNvPr id="109" name="テキスト ボックス 108"/>
        <xdr:cNvSpPr txBox="1"/>
      </xdr:nvSpPr>
      <xdr:spPr>
        <a:xfrm>
          <a:off x="166370" y="8874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2295" cy="259080"/>
    <xdr:sp macro="" textlink="">
      <xdr:nvSpPr>
        <xdr:cNvPr id="111" name="テキスト ボックス 110"/>
        <xdr:cNvSpPr txBox="1"/>
      </xdr:nvSpPr>
      <xdr:spPr>
        <a:xfrm>
          <a:off x="166370" y="8493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2465" cy="248920"/>
    <xdr:sp macro="" textlink="">
      <xdr:nvSpPr>
        <xdr:cNvPr id="113" name="テキスト ボックス 112"/>
        <xdr:cNvSpPr txBox="1"/>
      </xdr:nvSpPr>
      <xdr:spPr>
        <a:xfrm>
          <a:off x="76200" y="8112760"/>
          <a:ext cx="6724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xdr:rowOff>
    </xdr:from>
    <xdr:to xmlns:xdr="http://schemas.openxmlformats.org/drawingml/2006/spreadsheetDrawing">
      <xdr:col>24</xdr:col>
      <xdr:colOff>62865</xdr:colOff>
      <xdr:row>58</xdr:row>
      <xdr:rowOff>123825</xdr:rowOff>
    </xdr:to>
    <xdr:cxnSp macro="">
      <xdr:nvCxnSpPr>
        <xdr:cNvPr id="115" name="直線コネクタ 114"/>
        <xdr:cNvCxnSpPr/>
      </xdr:nvCxnSpPr>
      <xdr:spPr>
        <a:xfrm flipV="1">
          <a:off x="46335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127635</xdr:rowOff>
    </xdr:from>
    <xdr:ext cx="534670" cy="259080"/>
    <xdr:sp macro="" textlink="">
      <xdr:nvSpPr>
        <xdr:cNvPr id="116" name="物件費最小値テキスト"/>
        <xdr:cNvSpPr txBox="1"/>
      </xdr:nvSpPr>
      <xdr:spPr>
        <a:xfrm>
          <a:off x="4686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123825</xdr:rowOff>
    </xdr:from>
    <xdr:to xmlns:xdr="http://schemas.openxmlformats.org/drawingml/2006/spreadsheetDrawing">
      <xdr:col>24</xdr:col>
      <xdr:colOff>152400</xdr:colOff>
      <xdr:row>58</xdr:row>
      <xdr:rowOff>123825</xdr:rowOff>
    </xdr:to>
    <xdr:cxnSp macro="">
      <xdr:nvCxnSpPr>
        <xdr:cNvPr id="117" name="直線コネクタ 116"/>
        <xdr:cNvCxnSpPr/>
      </xdr:nvCxnSpPr>
      <xdr:spPr>
        <a:xfrm>
          <a:off x="4546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132080</xdr:rowOff>
    </xdr:from>
    <xdr:ext cx="598805" cy="251460"/>
    <xdr:sp macro="" textlink="">
      <xdr:nvSpPr>
        <xdr:cNvPr id="118" name="物件費最大値テキスト"/>
        <xdr:cNvSpPr txBox="1"/>
      </xdr:nvSpPr>
      <xdr:spPr>
        <a:xfrm>
          <a:off x="4686300" y="8533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xdr:rowOff>
    </xdr:from>
    <xdr:to xmlns:xdr="http://schemas.openxmlformats.org/drawingml/2006/spreadsheetDrawing">
      <xdr:col>24</xdr:col>
      <xdr:colOff>152400</xdr:colOff>
      <xdr:row>51</xdr:row>
      <xdr:rowOff>13335</xdr:rowOff>
    </xdr:to>
    <xdr:cxnSp macro="">
      <xdr:nvCxnSpPr>
        <xdr:cNvPr id="119" name="直線コネクタ 118"/>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100965</xdr:rowOff>
    </xdr:from>
    <xdr:to xmlns:xdr="http://schemas.openxmlformats.org/drawingml/2006/spreadsheetDrawing">
      <xdr:col>24</xdr:col>
      <xdr:colOff>63500</xdr:colOff>
      <xdr:row>58</xdr:row>
      <xdr:rowOff>101600</xdr:rowOff>
    </xdr:to>
    <xdr:cxnSp macro="">
      <xdr:nvCxnSpPr>
        <xdr:cNvPr id="120" name="直線コネクタ 119"/>
        <xdr:cNvCxnSpPr/>
      </xdr:nvCxnSpPr>
      <xdr:spPr>
        <a:xfrm>
          <a:off x="3797300" y="100450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160655</xdr:rowOff>
    </xdr:from>
    <xdr:ext cx="598805" cy="259080"/>
    <xdr:sp macro="" textlink="">
      <xdr:nvSpPr>
        <xdr:cNvPr id="121" name="物件費平均値テキスト"/>
        <xdr:cNvSpPr txBox="1"/>
      </xdr:nvSpPr>
      <xdr:spPr>
        <a:xfrm>
          <a:off x="4686300" y="9761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137795</xdr:rowOff>
    </xdr:from>
    <xdr:to xmlns:xdr="http://schemas.openxmlformats.org/drawingml/2006/spreadsheetDrawing">
      <xdr:col>24</xdr:col>
      <xdr:colOff>114300</xdr:colOff>
      <xdr:row>58</xdr:row>
      <xdr:rowOff>67945</xdr:rowOff>
    </xdr:to>
    <xdr:sp macro="" textlink="">
      <xdr:nvSpPr>
        <xdr:cNvPr id="122" name="フローチャート: 判断 121"/>
        <xdr:cNvSpPr/>
      </xdr:nvSpPr>
      <xdr:spPr>
        <a:xfrm>
          <a:off x="45847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100965</xdr:rowOff>
    </xdr:from>
    <xdr:to xmlns:xdr="http://schemas.openxmlformats.org/drawingml/2006/spreadsheetDrawing">
      <xdr:col>19</xdr:col>
      <xdr:colOff>177800</xdr:colOff>
      <xdr:row>58</xdr:row>
      <xdr:rowOff>102235</xdr:rowOff>
    </xdr:to>
    <xdr:cxnSp macro="">
      <xdr:nvCxnSpPr>
        <xdr:cNvPr id="123" name="直線コネクタ 122"/>
        <xdr:cNvCxnSpPr/>
      </xdr:nvCxnSpPr>
      <xdr:spPr>
        <a:xfrm flipV="1">
          <a:off x="2908300" y="100450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140970</xdr:rowOff>
    </xdr:from>
    <xdr:to xmlns:xdr="http://schemas.openxmlformats.org/drawingml/2006/spreadsheetDrawing">
      <xdr:col>20</xdr:col>
      <xdr:colOff>38100</xdr:colOff>
      <xdr:row>58</xdr:row>
      <xdr:rowOff>71120</xdr:rowOff>
    </xdr:to>
    <xdr:sp macro="" textlink="">
      <xdr:nvSpPr>
        <xdr:cNvPr id="124" name="フローチャート: 判断 123"/>
        <xdr:cNvSpPr/>
      </xdr:nvSpPr>
      <xdr:spPr>
        <a:xfrm>
          <a:off x="3746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87630</xdr:rowOff>
    </xdr:from>
    <xdr:ext cx="585470" cy="250190"/>
    <xdr:sp macro="" textlink="">
      <xdr:nvSpPr>
        <xdr:cNvPr id="125" name="テキスト ボックス 124"/>
        <xdr:cNvSpPr txBox="1"/>
      </xdr:nvSpPr>
      <xdr:spPr>
        <a:xfrm>
          <a:off x="3497580" y="9688830"/>
          <a:ext cx="585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100965</xdr:rowOff>
    </xdr:from>
    <xdr:to xmlns:xdr="http://schemas.openxmlformats.org/drawingml/2006/spreadsheetDrawing">
      <xdr:col>15</xdr:col>
      <xdr:colOff>50800</xdr:colOff>
      <xdr:row>58</xdr:row>
      <xdr:rowOff>102235</xdr:rowOff>
    </xdr:to>
    <xdr:cxnSp macro="">
      <xdr:nvCxnSpPr>
        <xdr:cNvPr id="126" name="直線コネクタ 125"/>
        <xdr:cNvCxnSpPr/>
      </xdr:nvCxnSpPr>
      <xdr:spPr>
        <a:xfrm>
          <a:off x="2019300" y="100450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151765</xdr:rowOff>
    </xdr:from>
    <xdr:to xmlns:xdr="http://schemas.openxmlformats.org/drawingml/2006/spreadsheetDrawing">
      <xdr:col>15</xdr:col>
      <xdr:colOff>101600</xdr:colOff>
      <xdr:row>58</xdr:row>
      <xdr:rowOff>81915</xdr:rowOff>
    </xdr:to>
    <xdr:sp macro="" textlink="">
      <xdr:nvSpPr>
        <xdr:cNvPr id="127" name="フローチャート: 判断 126"/>
        <xdr:cNvSpPr/>
      </xdr:nvSpPr>
      <xdr:spPr>
        <a:xfrm>
          <a:off x="285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98425</xdr:rowOff>
    </xdr:from>
    <xdr:ext cx="521335" cy="250825"/>
    <xdr:sp macro="" textlink="">
      <xdr:nvSpPr>
        <xdr:cNvPr id="128" name="テキスト ボックス 127"/>
        <xdr:cNvSpPr txBox="1"/>
      </xdr:nvSpPr>
      <xdr:spPr>
        <a:xfrm>
          <a:off x="2640965" y="969962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95250</xdr:rowOff>
    </xdr:from>
    <xdr:to xmlns:xdr="http://schemas.openxmlformats.org/drawingml/2006/spreadsheetDrawing">
      <xdr:col>10</xdr:col>
      <xdr:colOff>114300</xdr:colOff>
      <xdr:row>58</xdr:row>
      <xdr:rowOff>100965</xdr:rowOff>
    </xdr:to>
    <xdr:cxnSp macro="">
      <xdr:nvCxnSpPr>
        <xdr:cNvPr id="129" name="直線コネクタ 128"/>
        <xdr:cNvCxnSpPr/>
      </xdr:nvCxnSpPr>
      <xdr:spPr>
        <a:xfrm>
          <a:off x="1130300" y="10039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163830</xdr:rowOff>
    </xdr:from>
    <xdr:to xmlns:xdr="http://schemas.openxmlformats.org/drawingml/2006/spreadsheetDrawing">
      <xdr:col>10</xdr:col>
      <xdr:colOff>165100</xdr:colOff>
      <xdr:row>58</xdr:row>
      <xdr:rowOff>93980</xdr:rowOff>
    </xdr:to>
    <xdr:sp macro="" textlink="">
      <xdr:nvSpPr>
        <xdr:cNvPr id="130" name="フローチャート: 判断 129"/>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110490</xdr:rowOff>
    </xdr:from>
    <xdr:ext cx="521335" cy="250190"/>
    <xdr:sp macro="" textlink="">
      <xdr:nvSpPr>
        <xdr:cNvPr id="131" name="テキスト ボックス 130"/>
        <xdr:cNvSpPr txBox="1"/>
      </xdr:nvSpPr>
      <xdr:spPr>
        <a:xfrm>
          <a:off x="1751965" y="971169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170180</xdr:rowOff>
    </xdr:from>
    <xdr:to xmlns:xdr="http://schemas.openxmlformats.org/drawingml/2006/spreadsheetDrawing">
      <xdr:col>6</xdr:col>
      <xdr:colOff>38100</xdr:colOff>
      <xdr:row>58</xdr:row>
      <xdr:rowOff>100330</xdr:rowOff>
    </xdr:to>
    <xdr:sp macro="" textlink="">
      <xdr:nvSpPr>
        <xdr:cNvPr id="132" name="フローチャート: 判断 131"/>
        <xdr:cNvSpPr/>
      </xdr:nvSpPr>
      <xdr:spPr>
        <a:xfrm>
          <a:off x="1079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116840</xdr:rowOff>
    </xdr:from>
    <xdr:ext cx="521335" cy="259080"/>
    <xdr:sp macro="" textlink="">
      <xdr:nvSpPr>
        <xdr:cNvPr id="133" name="テキスト ボックス 132"/>
        <xdr:cNvSpPr txBox="1"/>
      </xdr:nvSpPr>
      <xdr:spPr>
        <a:xfrm>
          <a:off x="862965" y="97180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50800</xdr:rowOff>
    </xdr:from>
    <xdr:to xmlns:xdr="http://schemas.openxmlformats.org/drawingml/2006/spreadsheetDrawing">
      <xdr:col>24</xdr:col>
      <xdr:colOff>114300</xdr:colOff>
      <xdr:row>58</xdr:row>
      <xdr:rowOff>152400</xdr:rowOff>
    </xdr:to>
    <xdr:sp macro="" textlink="">
      <xdr:nvSpPr>
        <xdr:cNvPr id="139" name="楕円 138"/>
        <xdr:cNvSpPr/>
      </xdr:nvSpPr>
      <xdr:spPr>
        <a:xfrm>
          <a:off x="45847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137160</xdr:rowOff>
    </xdr:from>
    <xdr:ext cx="534670" cy="259080"/>
    <xdr:sp macro="" textlink="">
      <xdr:nvSpPr>
        <xdr:cNvPr id="140" name="物件費該当値テキスト"/>
        <xdr:cNvSpPr txBox="1"/>
      </xdr:nvSpPr>
      <xdr:spPr>
        <a:xfrm>
          <a:off x="4686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50165</xdr:rowOff>
    </xdr:from>
    <xdr:to xmlns:xdr="http://schemas.openxmlformats.org/drawingml/2006/spreadsheetDrawing">
      <xdr:col>20</xdr:col>
      <xdr:colOff>38100</xdr:colOff>
      <xdr:row>58</xdr:row>
      <xdr:rowOff>151765</xdr:rowOff>
    </xdr:to>
    <xdr:sp macro="" textlink="">
      <xdr:nvSpPr>
        <xdr:cNvPr id="141" name="楕円 140"/>
        <xdr:cNvSpPr/>
      </xdr:nvSpPr>
      <xdr:spPr>
        <a:xfrm>
          <a:off x="3746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143510</xdr:rowOff>
    </xdr:from>
    <xdr:ext cx="521335" cy="251460"/>
    <xdr:sp macro="" textlink="">
      <xdr:nvSpPr>
        <xdr:cNvPr id="142" name="テキスト ボックス 141"/>
        <xdr:cNvSpPr txBox="1"/>
      </xdr:nvSpPr>
      <xdr:spPr>
        <a:xfrm>
          <a:off x="3529965" y="100876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52070</xdr:rowOff>
    </xdr:from>
    <xdr:to xmlns:xdr="http://schemas.openxmlformats.org/drawingml/2006/spreadsheetDrawing">
      <xdr:col>15</xdr:col>
      <xdr:colOff>101600</xdr:colOff>
      <xdr:row>58</xdr:row>
      <xdr:rowOff>153035</xdr:rowOff>
    </xdr:to>
    <xdr:sp macro="" textlink="">
      <xdr:nvSpPr>
        <xdr:cNvPr id="143" name="楕円 142"/>
        <xdr:cNvSpPr/>
      </xdr:nvSpPr>
      <xdr:spPr>
        <a:xfrm>
          <a:off x="2857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144145</xdr:rowOff>
    </xdr:from>
    <xdr:ext cx="521335" cy="250825"/>
    <xdr:sp macro="" textlink="">
      <xdr:nvSpPr>
        <xdr:cNvPr id="144" name="テキスト ボックス 143"/>
        <xdr:cNvSpPr txBox="1"/>
      </xdr:nvSpPr>
      <xdr:spPr>
        <a:xfrm>
          <a:off x="2640965" y="1008824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50165</xdr:rowOff>
    </xdr:from>
    <xdr:to xmlns:xdr="http://schemas.openxmlformats.org/drawingml/2006/spreadsheetDrawing">
      <xdr:col>10</xdr:col>
      <xdr:colOff>165100</xdr:colOff>
      <xdr:row>58</xdr:row>
      <xdr:rowOff>151765</xdr:rowOff>
    </xdr:to>
    <xdr:sp macro="" textlink="">
      <xdr:nvSpPr>
        <xdr:cNvPr id="145" name="楕円 144"/>
        <xdr:cNvSpPr/>
      </xdr:nvSpPr>
      <xdr:spPr>
        <a:xfrm>
          <a:off x="1968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143510</xdr:rowOff>
    </xdr:from>
    <xdr:ext cx="521335" cy="251460"/>
    <xdr:sp macro="" textlink="">
      <xdr:nvSpPr>
        <xdr:cNvPr id="146" name="テキスト ボックス 145"/>
        <xdr:cNvSpPr txBox="1"/>
      </xdr:nvSpPr>
      <xdr:spPr>
        <a:xfrm>
          <a:off x="1751965" y="100876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44450</xdr:rowOff>
    </xdr:from>
    <xdr:to xmlns:xdr="http://schemas.openxmlformats.org/drawingml/2006/spreadsheetDrawing">
      <xdr:col>6</xdr:col>
      <xdr:colOff>38100</xdr:colOff>
      <xdr:row>58</xdr:row>
      <xdr:rowOff>146050</xdr:rowOff>
    </xdr:to>
    <xdr:sp macro="" textlink="">
      <xdr:nvSpPr>
        <xdr:cNvPr id="147" name="楕円 146"/>
        <xdr:cNvSpPr/>
      </xdr:nvSpPr>
      <xdr:spPr>
        <a:xfrm>
          <a:off x="1079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137160</xdr:rowOff>
    </xdr:from>
    <xdr:ext cx="521335" cy="259080"/>
    <xdr:sp macro="" textlink="">
      <xdr:nvSpPr>
        <xdr:cNvPr id="148" name="テキスト ボックス 147"/>
        <xdr:cNvSpPr txBox="1"/>
      </xdr:nvSpPr>
      <xdr:spPr>
        <a:xfrm>
          <a:off x="862965" y="100812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6550" cy="217170"/>
    <xdr:sp macro="" textlink="">
      <xdr:nvSpPr>
        <xdr:cNvPr id="157" name="テキスト ボックス 156"/>
        <xdr:cNvSpPr txBox="1"/>
      </xdr:nvSpPr>
      <xdr:spPr>
        <a:xfrm>
          <a:off x="723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5585" cy="259080"/>
    <xdr:sp macro="" textlink="">
      <xdr:nvSpPr>
        <xdr:cNvPr id="160" name="テキスト ボックス 159"/>
        <xdr:cNvSpPr txBox="1"/>
      </xdr:nvSpPr>
      <xdr:spPr>
        <a:xfrm>
          <a:off x="513080" y="1344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64" name="テキスト ボックス 163"/>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2295" cy="248920"/>
    <xdr:sp macro="" textlink="">
      <xdr:nvSpPr>
        <xdr:cNvPr id="170" name="テキスト ボックス 169"/>
        <xdr:cNvSpPr txBox="1"/>
      </xdr:nvSpPr>
      <xdr:spPr>
        <a:xfrm>
          <a:off x="166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101600</xdr:rowOff>
    </xdr:from>
    <xdr:to xmlns:xdr="http://schemas.openxmlformats.org/drawingml/2006/spreadsheetDrawing">
      <xdr:col>24</xdr:col>
      <xdr:colOff>62865</xdr:colOff>
      <xdr:row>79</xdr:row>
      <xdr:rowOff>33020</xdr:rowOff>
    </xdr:to>
    <xdr:cxnSp macro="">
      <xdr:nvCxnSpPr>
        <xdr:cNvPr id="172" name="直線コネクタ 171"/>
        <xdr:cNvCxnSpPr/>
      </xdr:nvCxnSpPr>
      <xdr:spPr>
        <a:xfrm flipV="1">
          <a:off x="46335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59080"/>
    <xdr:sp macro="" textlink="">
      <xdr:nvSpPr>
        <xdr:cNvPr id="173" name="維持補修費最小値テキスト"/>
        <xdr:cNvSpPr txBox="1"/>
      </xdr:nvSpPr>
      <xdr:spPr>
        <a:xfrm>
          <a:off x="46863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4" name="直線コネクタ 173"/>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48260</xdr:rowOff>
    </xdr:from>
    <xdr:ext cx="534670" cy="259080"/>
    <xdr:sp macro="" textlink="">
      <xdr:nvSpPr>
        <xdr:cNvPr id="175" name="維持補修費最大値テキスト"/>
        <xdr:cNvSpPr txBox="1"/>
      </xdr:nvSpPr>
      <xdr:spPr>
        <a:xfrm>
          <a:off x="46863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101600</xdr:rowOff>
    </xdr:from>
    <xdr:to xmlns:xdr="http://schemas.openxmlformats.org/drawingml/2006/spreadsheetDrawing">
      <xdr:col>24</xdr:col>
      <xdr:colOff>152400</xdr:colOff>
      <xdr:row>70</xdr:row>
      <xdr:rowOff>101600</xdr:rowOff>
    </xdr:to>
    <xdr:cxnSp macro="">
      <xdr:nvCxnSpPr>
        <xdr:cNvPr id="176" name="直線コネクタ 175"/>
        <xdr:cNvCxnSpPr/>
      </xdr:nvCxnSpPr>
      <xdr:spPr>
        <a:xfrm>
          <a:off x="4546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12065</xdr:rowOff>
    </xdr:from>
    <xdr:to xmlns:xdr="http://schemas.openxmlformats.org/drawingml/2006/spreadsheetDrawing">
      <xdr:col>24</xdr:col>
      <xdr:colOff>63500</xdr:colOff>
      <xdr:row>79</xdr:row>
      <xdr:rowOff>19050</xdr:rowOff>
    </xdr:to>
    <xdr:cxnSp macro="">
      <xdr:nvCxnSpPr>
        <xdr:cNvPr id="177" name="直線コネクタ 176"/>
        <xdr:cNvCxnSpPr/>
      </xdr:nvCxnSpPr>
      <xdr:spPr>
        <a:xfrm flipV="1">
          <a:off x="3797300" y="135566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165100</xdr:rowOff>
    </xdr:from>
    <xdr:ext cx="534670" cy="259080"/>
    <xdr:sp macro="" textlink="">
      <xdr:nvSpPr>
        <xdr:cNvPr id="178" name="維持補修費平均値テキスト"/>
        <xdr:cNvSpPr txBox="1"/>
      </xdr:nvSpPr>
      <xdr:spPr>
        <a:xfrm>
          <a:off x="4686300" y="13195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142240</xdr:rowOff>
    </xdr:from>
    <xdr:to xmlns:xdr="http://schemas.openxmlformats.org/drawingml/2006/spreadsheetDrawing">
      <xdr:col>24</xdr:col>
      <xdr:colOff>114300</xdr:colOff>
      <xdr:row>78</xdr:row>
      <xdr:rowOff>72390</xdr:rowOff>
    </xdr:to>
    <xdr:sp macro="" textlink="">
      <xdr:nvSpPr>
        <xdr:cNvPr id="179" name="フローチャート: 判断 178"/>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19050</xdr:rowOff>
    </xdr:from>
    <xdr:to xmlns:xdr="http://schemas.openxmlformats.org/drawingml/2006/spreadsheetDrawing">
      <xdr:col>19</xdr:col>
      <xdr:colOff>177800</xdr:colOff>
      <xdr:row>79</xdr:row>
      <xdr:rowOff>19685</xdr:rowOff>
    </xdr:to>
    <xdr:cxnSp macro="">
      <xdr:nvCxnSpPr>
        <xdr:cNvPr id="180" name="直線コネクタ 179"/>
        <xdr:cNvCxnSpPr/>
      </xdr:nvCxnSpPr>
      <xdr:spPr>
        <a:xfrm flipV="1">
          <a:off x="2908300" y="135636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132080</xdr:rowOff>
    </xdr:from>
    <xdr:to xmlns:xdr="http://schemas.openxmlformats.org/drawingml/2006/spreadsheetDrawing">
      <xdr:col>20</xdr:col>
      <xdr:colOff>38100</xdr:colOff>
      <xdr:row>78</xdr:row>
      <xdr:rowOff>61595</xdr:rowOff>
    </xdr:to>
    <xdr:sp macro="" textlink="">
      <xdr:nvSpPr>
        <xdr:cNvPr id="181" name="フローチャート: 判断 180"/>
        <xdr:cNvSpPr/>
      </xdr:nvSpPr>
      <xdr:spPr>
        <a:xfrm>
          <a:off x="3746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78105</xdr:rowOff>
    </xdr:from>
    <xdr:ext cx="521335" cy="248285"/>
    <xdr:sp macro="" textlink="">
      <xdr:nvSpPr>
        <xdr:cNvPr id="182" name="テキスト ボックス 181"/>
        <xdr:cNvSpPr txBox="1"/>
      </xdr:nvSpPr>
      <xdr:spPr>
        <a:xfrm>
          <a:off x="3529965" y="1310830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13335</xdr:rowOff>
    </xdr:from>
    <xdr:to xmlns:xdr="http://schemas.openxmlformats.org/drawingml/2006/spreadsheetDrawing">
      <xdr:col>15</xdr:col>
      <xdr:colOff>50800</xdr:colOff>
      <xdr:row>79</xdr:row>
      <xdr:rowOff>19685</xdr:rowOff>
    </xdr:to>
    <xdr:cxnSp macro="">
      <xdr:nvCxnSpPr>
        <xdr:cNvPr id="183" name="直線コネクタ 182"/>
        <xdr:cNvCxnSpPr/>
      </xdr:nvCxnSpPr>
      <xdr:spPr>
        <a:xfrm>
          <a:off x="2019300" y="135578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128905</xdr:rowOff>
    </xdr:from>
    <xdr:to xmlns:xdr="http://schemas.openxmlformats.org/drawingml/2006/spreadsheetDrawing">
      <xdr:col>15</xdr:col>
      <xdr:colOff>101600</xdr:colOff>
      <xdr:row>78</xdr:row>
      <xdr:rowOff>59055</xdr:rowOff>
    </xdr:to>
    <xdr:sp macro="" textlink="">
      <xdr:nvSpPr>
        <xdr:cNvPr id="184" name="フローチャート: 判断 183"/>
        <xdr:cNvSpPr/>
      </xdr:nvSpPr>
      <xdr:spPr>
        <a:xfrm>
          <a:off x="2857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75565</xdr:rowOff>
    </xdr:from>
    <xdr:ext cx="521335" cy="250825"/>
    <xdr:sp macro="" textlink="">
      <xdr:nvSpPr>
        <xdr:cNvPr id="185" name="テキスト ボックス 184"/>
        <xdr:cNvSpPr txBox="1"/>
      </xdr:nvSpPr>
      <xdr:spPr>
        <a:xfrm>
          <a:off x="2640965" y="1310576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13335</xdr:rowOff>
    </xdr:from>
    <xdr:to xmlns:xdr="http://schemas.openxmlformats.org/drawingml/2006/spreadsheetDrawing">
      <xdr:col>10</xdr:col>
      <xdr:colOff>114300</xdr:colOff>
      <xdr:row>79</xdr:row>
      <xdr:rowOff>14605</xdr:rowOff>
    </xdr:to>
    <xdr:cxnSp macro="">
      <xdr:nvCxnSpPr>
        <xdr:cNvPr id="186" name="直線コネクタ 185"/>
        <xdr:cNvCxnSpPr/>
      </xdr:nvCxnSpPr>
      <xdr:spPr>
        <a:xfrm flipV="1">
          <a:off x="1130300" y="135578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155575</xdr:rowOff>
    </xdr:from>
    <xdr:to xmlns:xdr="http://schemas.openxmlformats.org/drawingml/2006/spreadsheetDrawing">
      <xdr:col>10</xdr:col>
      <xdr:colOff>165100</xdr:colOff>
      <xdr:row>78</xdr:row>
      <xdr:rowOff>86360</xdr:rowOff>
    </xdr:to>
    <xdr:sp macro="" textlink="">
      <xdr:nvSpPr>
        <xdr:cNvPr id="187" name="フローチャート: 判断 186"/>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102235</xdr:rowOff>
    </xdr:from>
    <xdr:ext cx="456565" cy="258445"/>
    <xdr:sp macro="" textlink="">
      <xdr:nvSpPr>
        <xdr:cNvPr id="188" name="テキスト ボックス 187"/>
        <xdr:cNvSpPr txBox="1"/>
      </xdr:nvSpPr>
      <xdr:spPr>
        <a:xfrm>
          <a:off x="1784350" y="1313243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37465</xdr:rowOff>
    </xdr:from>
    <xdr:to xmlns:xdr="http://schemas.openxmlformats.org/drawingml/2006/spreadsheetDrawing">
      <xdr:col>6</xdr:col>
      <xdr:colOff>38100</xdr:colOff>
      <xdr:row>78</xdr:row>
      <xdr:rowOff>139065</xdr:rowOff>
    </xdr:to>
    <xdr:sp macro="" textlink="">
      <xdr:nvSpPr>
        <xdr:cNvPr id="189" name="フローチャート: 判断 188"/>
        <xdr:cNvSpPr/>
      </xdr:nvSpPr>
      <xdr:spPr>
        <a:xfrm>
          <a:off x="1079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155575</xdr:rowOff>
    </xdr:from>
    <xdr:ext cx="456565" cy="250825"/>
    <xdr:sp macro="" textlink="">
      <xdr:nvSpPr>
        <xdr:cNvPr id="190" name="テキスト ボックス 189"/>
        <xdr:cNvSpPr txBox="1"/>
      </xdr:nvSpPr>
      <xdr:spPr>
        <a:xfrm>
          <a:off x="895350" y="13185775"/>
          <a:ext cx="456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132715</xdr:rowOff>
    </xdr:from>
    <xdr:to xmlns:xdr="http://schemas.openxmlformats.org/drawingml/2006/spreadsheetDrawing">
      <xdr:col>24</xdr:col>
      <xdr:colOff>114300</xdr:colOff>
      <xdr:row>79</xdr:row>
      <xdr:rowOff>63500</xdr:rowOff>
    </xdr:to>
    <xdr:sp macro="" textlink="">
      <xdr:nvSpPr>
        <xdr:cNvPr id="196" name="楕円 195"/>
        <xdr:cNvSpPr/>
      </xdr:nvSpPr>
      <xdr:spPr>
        <a:xfrm>
          <a:off x="45847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47625</xdr:rowOff>
    </xdr:from>
    <xdr:ext cx="469900" cy="259080"/>
    <xdr:sp macro="" textlink="">
      <xdr:nvSpPr>
        <xdr:cNvPr id="197" name="維持補修費該当値テキスト"/>
        <xdr:cNvSpPr txBox="1"/>
      </xdr:nvSpPr>
      <xdr:spPr>
        <a:xfrm>
          <a:off x="4686300" y="13420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139700</xdr:rowOff>
    </xdr:from>
    <xdr:to xmlns:xdr="http://schemas.openxmlformats.org/drawingml/2006/spreadsheetDrawing">
      <xdr:col>20</xdr:col>
      <xdr:colOff>38100</xdr:colOff>
      <xdr:row>79</xdr:row>
      <xdr:rowOff>69850</xdr:rowOff>
    </xdr:to>
    <xdr:sp macro="" textlink="">
      <xdr:nvSpPr>
        <xdr:cNvPr id="198" name="楕円 197"/>
        <xdr:cNvSpPr/>
      </xdr:nvSpPr>
      <xdr:spPr>
        <a:xfrm>
          <a:off x="3746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60960</xdr:rowOff>
    </xdr:from>
    <xdr:ext cx="456565" cy="259080"/>
    <xdr:sp macro="" textlink="">
      <xdr:nvSpPr>
        <xdr:cNvPr id="199" name="テキスト ボックス 198"/>
        <xdr:cNvSpPr txBox="1"/>
      </xdr:nvSpPr>
      <xdr:spPr>
        <a:xfrm>
          <a:off x="3562350" y="1360551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140335</xdr:rowOff>
    </xdr:from>
    <xdr:to xmlns:xdr="http://schemas.openxmlformats.org/drawingml/2006/spreadsheetDrawing">
      <xdr:col>15</xdr:col>
      <xdr:colOff>101600</xdr:colOff>
      <xdr:row>79</xdr:row>
      <xdr:rowOff>70485</xdr:rowOff>
    </xdr:to>
    <xdr:sp macro="" textlink="">
      <xdr:nvSpPr>
        <xdr:cNvPr id="200" name="楕円 199"/>
        <xdr:cNvSpPr/>
      </xdr:nvSpPr>
      <xdr:spPr>
        <a:xfrm>
          <a:off x="2857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61595</xdr:rowOff>
    </xdr:from>
    <xdr:ext cx="456565" cy="259080"/>
    <xdr:sp macro="" textlink="">
      <xdr:nvSpPr>
        <xdr:cNvPr id="201" name="テキスト ボックス 200"/>
        <xdr:cNvSpPr txBox="1"/>
      </xdr:nvSpPr>
      <xdr:spPr>
        <a:xfrm>
          <a:off x="2673350" y="1360614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133985</xdr:rowOff>
    </xdr:from>
    <xdr:to xmlns:xdr="http://schemas.openxmlformats.org/drawingml/2006/spreadsheetDrawing">
      <xdr:col>10</xdr:col>
      <xdr:colOff>165100</xdr:colOff>
      <xdr:row>79</xdr:row>
      <xdr:rowOff>64135</xdr:rowOff>
    </xdr:to>
    <xdr:sp macro="" textlink="">
      <xdr:nvSpPr>
        <xdr:cNvPr id="202" name="楕円 201"/>
        <xdr:cNvSpPr/>
      </xdr:nvSpPr>
      <xdr:spPr>
        <a:xfrm>
          <a:off x="19685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55245</xdr:rowOff>
    </xdr:from>
    <xdr:ext cx="456565" cy="248285"/>
    <xdr:sp macro="" textlink="">
      <xdr:nvSpPr>
        <xdr:cNvPr id="203" name="テキスト ボックス 202"/>
        <xdr:cNvSpPr txBox="1"/>
      </xdr:nvSpPr>
      <xdr:spPr>
        <a:xfrm>
          <a:off x="1784350" y="13599795"/>
          <a:ext cx="4565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135255</xdr:rowOff>
    </xdr:from>
    <xdr:to xmlns:xdr="http://schemas.openxmlformats.org/drawingml/2006/spreadsheetDrawing">
      <xdr:col>6</xdr:col>
      <xdr:colOff>38100</xdr:colOff>
      <xdr:row>79</xdr:row>
      <xdr:rowOff>65405</xdr:rowOff>
    </xdr:to>
    <xdr:sp macro="" textlink="">
      <xdr:nvSpPr>
        <xdr:cNvPr id="204" name="楕円 203"/>
        <xdr:cNvSpPr/>
      </xdr:nvSpPr>
      <xdr:spPr>
        <a:xfrm>
          <a:off x="1079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56515</xdr:rowOff>
    </xdr:from>
    <xdr:ext cx="456565" cy="258445"/>
    <xdr:sp macro="" textlink="">
      <xdr:nvSpPr>
        <xdr:cNvPr id="205" name="テキスト ボックス 204"/>
        <xdr:cNvSpPr txBox="1"/>
      </xdr:nvSpPr>
      <xdr:spPr>
        <a:xfrm>
          <a:off x="895350" y="1360106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6550" cy="217170"/>
    <xdr:sp macro="" textlink="">
      <xdr:nvSpPr>
        <xdr:cNvPr id="214" name="テキスト ボックス 213"/>
        <xdr:cNvSpPr txBox="1"/>
      </xdr:nvSpPr>
      <xdr:spPr>
        <a:xfrm>
          <a:off x="723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5585" cy="248920"/>
    <xdr:sp macro="" textlink="">
      <xdr:nvSpPr>
        <xdr:cNvPr id="216" name="テキスト ボックス 215"/>
        <xdr:cNvSpPr txBox="1"/>
      </xdr:nvSpPr>
      <xdr:spPr>
        <a:xfrm>
          <a:off x="513080" y="17256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2295" cy="259080"/>
    <xdr:sp macro="" textlink="">
      <xdr:nvSpPr>
        <xdr:cNvPr id="220" name="テキスト ボックス 219"/>
        <xdr:cNvSpPr txBox="1"/>
      </xdr:nvSpPr>
      <xdr:spPr>
        <a:xfrm>
          <a:off x="166370" y="16494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2295" cy="248920"/>
    <xdr:sp macro="" textlink="">
      <xdr:nvSpPr>
        <xdr:cNvPr id="222" name="テキスト ボックス 221"/>
        <xdr:cNvSpPr txBox="1"/>
      </xdr:nvSpPr>
      <xdr:spPr>
        <a:xfrm>
          <a:off x="166370" y="1611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2295" cy="259080"/>
    <xdr:sp macro="" textlink="">
      <xdr:nvSpPr>
        <xdr:cNvPr id="224" name="テキスト ボックス 223"/>
        <xdr:cNvSpPr txBox="1"/>
      </xdr:nvSpPr>
      <xdr:spPr>
        <a:xfrm>
          <a:off x="166370" y="15732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2295" cy="259080"/>
    <xdr:sp macro="" textlink="">
      <xdr:nvSpPr>
        <xdr:cNvPr id="226" name="テキスト ボックス 225"/>
        <xdr:cNvSpPr txBox="1"/>
      </xdr:nvSpPr>
      <xdr:spPr>
        <a:xfrm>
          <a:off x="166370" y="15351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2295" cy="248920"/>
    <xdr:sp macro="" textlink="">
      <xdr:nvSpPr>
        <xdr:cNvPr id="228" name="テキスト ボックス 227"/>
        <xdr:cNvSpPr txBox="1"/>
      </xdr:nvSpPr>
      <xdr:spPr>
        <a:xfrm>
          <a:off x="166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114935</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6335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macro="" textlink="">
      <xdr:nvSpPr>
        <xdr:cNvPr id="231" name="扶助費最小値テキスト"/>
        <xdr:cNvSpPr txBox="1"/>
      </xdr:nvSpPr>
      <xdr:spPr>
        <a:xfrm>
          <a:off x="46863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546600" y="1684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61595</xdr:rowOff>
    </xdr:from>
    <xdr:ext cx="598805" cy="259080"/>
    <xdr:sp macro="" textlink="">
      <xdr:nvSpPr>
        <xdr:cNvPr id="233" name="扶助費最大値テキスト"/>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114935</xdr:rowOff>
    </xdr:from>
    <xdr:to xmlns:xdr="http://schemas.openxmlformats.org/drawingml/2006/spreadsheetDrawing">
      <xdr:col>24</xdr:col>
      <xdr:colOff>152400</xdr:colOff>
      <xdr:row>90</xdr:row>
      <xdr:rowOff>114935</xdr:rowOff>
    </xdr:to>
    <xdr:cxnSp macro="">
      <xdr:nvCxnSpPr>
        <xdr:cNvPr id="234" name="直線コネクタ 233"/>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96520</xdr:rowOff>
    </xdr:from>
    <xdr:to xmlns:xdr="http://schemas.openxmlformats.org/drawingml/2006/spreadsheetDrawing">
      <xdr:col>24</xdr:col>
      <xdr:colOff>63500</xdr:colOff>
      <xdr:row>96</xdr:row>
      <xdr:rowOff>19050</xdr:rowOff>
    </xdr:to>
    <xdr:cxnSp macro="">
      <xdr:nvCxnSpPr>
        <xdr:cNvPr id="235" name="直線コネクタ 234"/>
        <xdr:cNvCxnSpPr/>
      </xdr:nvCxnSpPr>
      <xdr:spPr>
        <a:xfrm flipV="1">
          <a:off x="3797300" y="1638427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90805</xdr:rowOff>
    </xdr:from>
    <xdr:ext cx="598805" cy="258445"/>
    <xdr:sp macro="" textlink="">
      <xdr:nvSpPr>
        <xdr:cNvPr id="236" name="扶助費平均値テキスト"/>
        <xdr:cNvSpPr txBox="1"/>
      </xdr:nvSpPr>
      <xdr:spPr>
        <a:xfrm>
          <a:off x="4686300" y="16378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macro="" textlink="">
      <xdr:nvSpPr>
        <xdr:cNvPr id="237" name="フローチャート: 判断 236"/>
        <xdr:cNvSpPr/>
      </xdr:nvSpPr>
      <xdr:spPr>
        <a:xfrm>
          <a:off x="45847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94615</xdr:rowOff>
    </xdr:from>
    <xdr:to xmlns:xdr="http://schemas.openxmlformats.org/drawingml/2006/spreadsheetDrawing">
      <xdr:col>19</xdr:col>
      <xdr:colOff>177800</xdr:colOff>
      <xdr:row>96</xdr:row>
      <xdr:rowOff>19050</xdr:rowOff>
    </xdr:to>
    <xdr:cxnSp macro="">
      <xdr:nvCxnSpPr>
        <xdr:cNvPr id="238" name="直線コネクタ 237"/>
        <xdr:cNvCxnSpPr/>
      </xdr:nvCxnSpPr>
      <xdr:spPr>
        <a:xfrm>
          <a:off x="2908300" y="1638236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39" name="フローチャート: 判断 238"/>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103505</xdr:rowOff>
    </xdr:from>
    <xdr:ext cx="585470" cy="259080"/>
    <xdr:sp macro="" textlink="">
      <xdr:nvSpPr>
        <xdr:cNvPr id="240" name="テキスト ボックス 239"/>
        <xdr:cNvSpPr txBox="1"/>
      </xdr:nvSpPr>
      <xdr:spPr>
        <a:xfrm>
          <a:off x="3497580" y="1656270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94615</xdr:rowOff>
    </xdr:from>
    <xdr:to xmlns:xdr="http://schemas.openxmlformats.org/drawingml/2006/spreadsheetDrawing">
      <xdr:col>15</xdr:col>
      <xdr:colOff>50800</xdr:colOff>
      <xdr:row>96</xdr:row>
      <xdr:rowOff>98425</xdr:rowOff>
    </xdr:to>
    <xdr:cxnSp macro="">
      <xdr:nvCxnSpPr>
        <xdr:cNvPr id="241" name="直線コネクタ 240"/>
        <xdr:cNvCxnSpPr/>
      </xdr:nvCxnSpPr>
      <xdr:spPr>
        <a:xfrm flipV="1">
          <a:off x="2019300" y="16382365"/>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42" name="フローチャート: 判断 241"/>
        <xdr:cNvSpPr/>
      </xdr:nvSpPr>
      <xdr:spPr>
        <a:xfrm>
          <a:off x="2857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23495</xdr:rowOff>
    </xdr:from>
    <xdr:ext cx="585470" cy="259080"/>
    <xdr:sp macro="" textlink="">
      <xdr:nvSpPr>
        <xdr:cNvPr id="243" name="テキスト ボックス 242"/>
        <xdr:cNvSpPr txBox="1"/>
      </xdr:nvSpPr>
      <xdr:spPr>
        <a:xfrm>
          <a:off x="2608580" y="1648269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98425</xdr:rowOff>
    </xdr:from>
    <xdr:to xmlns:xdr="http://schemas.openxmlformats.org/drawingml/2006/spreadsheetDrawing">
      <xdr:col>10</xdr:col>
      <xdr:colOff>114300</xdr:colOff>
      <xdr:row>96</xdr:row>
      <xdr:rowOff>122555</xdr:rowOff>
    </xdr:to>
    <xdr:cxnSp macro="">
      <xdr:nvCxnSpPr>
        <xdr:cNvPr id="244" name="直線コネクタ 243"/>
        <xdr:cNvCxnSpPr/>
      </xdr:nvCxnSpPr>
      <xdr:spPr>
        <a:xfrm flipV="1">
          <a:off x="1130300" y="165576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macro="" textlink="">
      <xdr:nvSpPr>
        <xdr:cNvPr id="245" name="フローチャート: 判断 244"/>
        <xdr:cNvSpPr/>
      </xdr:nvSpPr>
      <xdr:spPr>
        <a:xfrm>
          <a:off x="1968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29210</xdr:rowOff>
    </xdr:from>
    <xdr:ext cx="585470" cy="251460"/>
    <xdr:sp macro="" textlink="">
      <xdr:nvSpPr>
        <xdr:cNvPr id="246" name="テキスト ボックス 245"/>
        <xdr:cNvSpPr txBox="1"/>
      </xdr:nvSpPr>
      <xdr:spPr>
        <a:xfrm>
          <a:off x="1719580" y="1665986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7" name="フローチャート: 判断 246"/>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29210</xdr:rowOff>
    </xdr:from>
    <xdr:ext cx="585470" cy="251460"/>
    <xdr:sp macro="" textlink="">
      <xdr:nvSpPr>
        <xdr:cNvPr id="248" name="テキスト ボックス 247"/>
        <xdr:cNvSpPr txBox="1"/>
      </xdr:nvSpPr>
      <xdr:spPr>
        <a:xfrm>
          <a:off x="830580" y="1665986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45720</xdr:rowOff>
    </xdr:from>
    <xdr:to xmlns:xdr="http://schemas.openxmlformats.org/drawingml/2006/spreadsheetDrawing">
      <xdr:col>24</xdr:col>
      <xdr:colOff>114300</xdr:colOff>
      <xdr:row>95</xdr:row>
      <xdr:rowOff>147320</xdr:rowOff>
    </xdr:to>
    <xdr:sp macro="" textlink="">
      <xdr:nvSpPr>
        <xdr:cNvPr id="254" name="楕円 253"/>
        <xdr:cNvSpPr/>
      </xdr:nvSpPr>
      <xdr:spPr>
        <a:xfrm>
          <a:off x="4584700" y="16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68580</xdr:rowOff>
    </xdr:from>
    <xdr:ext cx="598805" cy="259080"/>
    <xdr:sp macro="" textlink="">
      <xdr:nvSpPr>
        <xdr:cNvPr id="255" name="扶助費該当値テキスト"/>
        <xdr:cNvSpPr txBox="1"/>
      </xdr:nvSpPr>
      <xdr:spPr>
        <a:xfrm>
          <a:off x="4686300" y="1618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139700</xdr:rowOff>
    </xdr:from>
    <xdr:to xmlns:xdr="http://schemas.openxmlformats.org/drawingml/2006/spreadsheetDrawing">
      <xdr:col>20</xdr:col>
      <xdr:colOff>38100</xdr:colOff>
      <xdr:row>96</xdr:row>
      <xdr:rowOff>69850</xdr:rowOff>
    </xdr:to>
    <xdr:sp macro="" textlink="">
      <xdr:nvSpPr>
        <xdr:cNvPr id="256" name="楕円 255"/>
        <xdr:cNvSpPr/>
      </xdr:nvSpPr>
      <xdr:spPr>
        <a:xfrm>
          <a:off x="3746500" y="164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86360</xdr:rowOff>
    </xdr:from>
    <xdr:ext cx="585470" cy="251460"/>
    <xdr:sp macro="" textlink="">
      <xdr:nvSpPr>
        <xdr:cNvPr id="257" name="テキスト ボックス 256"/>
        <xdr:cNvSpPr txBox="1"/>
      </xdr:nvSpPr>
      <xdr:spPr>
        <a:xfrm>
          <a:off x="3497580" y="1620266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43815</xdr:rowOff>
    </xdr:from>
    <xdr:to xmlns:xdr="http://schemas.openxmlformats.org/drawingml/2006/spreadsheetDrawing">
      <xdr:col>15</xdr:col>
      <xdr:colOff>101600</xdr:colOff>
      <xdr:row>95</xdr:row>
      <xdr:rowOff>145415</xdr:rowOff>
    </xdr:to>
    <xdr:sp macro="" textlink="">
      <xdr:nvSpPr>
        <xdr:cNvPr id="258" name="楕円 257"/>
        <xdr:cNvSpPr/>
      </xdr:nvSpPr>
      <xdr:spPr>
        <a:xfrm>
          <a:off x="2857500" y="16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161925</xdr:rowOff>
    </xdr:from>
    <xdr:ext cx="585470" cy="259080"/>
    <xdr:sp macro="" textlink="">
      <xdr:nvSpPr>
        <xdr:cNvPr id="259" name="テキスト ボックス 258"/>
        <xdr:cNvSpPr txBox="1"/>
      </xdr:nvSpPr>
      <xdr:spPr>
        <a:xfrm>
          <a:off x="2608580" y="1610677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47625</xdr:rowOff>
    </xdr:from>
    <xdr:to xmlns:xdr="http://schemas.openxmlformats.org/drawingml/2006/spreadsheetDrawing">
      <xdr:col>10</xdr:col>
      <xdr:colOff>165100</xdr:colOff>
      <xdr:row>96</xdr:row>
      <xdr:rowOff>149225</xdr:rowOff>
    </xdr:to>
    <xdr:sp macro="" textlink="">
      <xdr:nvSpPr>
        <xdr:cNvPr id="260" name="楕円 259"/>
        <xdr:cNvSpPr/>
      </xdr:nvSpPr>
      <xdr:spPr>
        <a:xfrm>
          <a:off x="19685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166370</xdr:rowOff>
    </xdr:from>
    <xdr:ext cx="585470" cy="251460"/>
    <xdr:sp macro="" textlink="">
      <xdr:nvSpPr>
        <xdr:cNvPr id="261" name="テキスト ボックス 260"/>
        <xdr:cNvSpPr txBox="1"/>
      </xdr:nvSpPr>
      <xdr:spPr>
        <a:xfrm>
          <a:off x="1719580" y="1628267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71755</xdr:rowOff>
    </xdr:from>
    <xdr:to xmlns:xdr="http://schemas.openxmlformats.org/drawingml/2006/spreadsheetDrawing">
      <xdr:col>6</xdr:col>
      <xdr:colOff>38100</xdr:colOff>
      <xdr:row>97</xdr:row>
      <xdr:rowOff>1905</xdr:rowOff>
    </xdr:to>
    <xdr:sp macro="" textlink="">
      <xdr:nvSpPr>
        <xdr:cNvPr id="262" name="楕円 261"/>
        <xdr:cNvSpPr/>
      </xdr:nvSpPr>
      <xdr:spPr>
        <a:xfrm>
          <a:off x="1079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18415</xdr:rowOff>
    </xdr:from>
    <xdr:ext cx="585470" cy="250825"/>
    <xdr:sp macro="" textlink="">
      <xdr:nvSpPr>
        <xdr:cNvPr id="263" name="テキスト ボックス 262"/>
        <xdr:cNvSpPr txBox="1"/>
      </xdr:nvSpPr>
      <xdr:spPr>
        <a:xfrm>
          <a:off x="830580" y="16306165"/>
          <a:ext cx="585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6550" cy="217170"/>
    <xdr:sp macro="" textlink="">
      <xdr:nvSpPr>
        <xdr:cNvPr id="272" name="テキスト ボックス 271"/>
        <xdr:cNvSpPr txBox="1"/>
      </xdr:nvSpPr>
      <xdr:spPr>
        <a:xfrm>
          <a:off x="6565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5585" cy="259080"/>
    <xdr:sp macro="" textlink="">
      <xdr:nvSpPr>
        <xdr:cNvPr id="275" name="テキスト ボックス 274"/>
        <xdr:cNvSpPr txBox="1"/>
      </xdr:nvSpPr>
      <xdr:spPr>
        <a:xfrm>
          <a:off x="6355080" y="6588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2295" cy="259080"/>
    <xdr:sp macro="" textlink="">
      <xdr:nvSpPr>
        <xdr:cNvPr id="277" name="テキスト ボックス 276"/>
        <xdr:cNvSpPr txBox="1"/>
      </xdr:nvSpPr>
      <xdr:spPr>
        <a:xfrm>
          <a:off x="6008370" y="6207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2295" cy="248920"/>
    <xdr:sp macro="" textlink="">
      <xdr:nvSpPr>
        <xdr:cNvPr id="279" name="テキスト ボックス 278"/>
        <xdr:cNvSpPr txBox="1"/>
      </xdr:nvSpPr>
      <xdr:spPr>
        <a:xfrm>
          <a:off x="6008370" y="5826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2295" cy="259080"/>
    <xdr:sp macro="" textlink="">
      <xdr:nvSpPr>
        <xdr:cNvPr id="281" name="テキスト ボックス 280"/>
        <xdr:cNvSpPr txBox="1"/>
      </xdr:nvSpPr>
      <xdr:spPr>
        <a:xfrm>
          <a:off x="6008370" y="5445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2295" cy="259080"/>
    <xdr:sp macro="" textlink="">
      <xdr:nvSpPr>
        <xdr:cNvPr id="283" name="テキスト ボックス 282"/>
        <xdr:cNvSpPr txBox="1"/>
      </xdr:nvSpPr>
      <xdr:spPr>
        <a:xfrm>
          <a:off x="6008370" y="5064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2295" cy="248920"/>
    <xdr:sp macro="" textlink="">
      <xdr:nvSpPr>
        <xdr:cNvPr id="285" name="テキスト ボックス 284"/>
        <xdr:cNvSpPr txBox="1"/>
      </xdr:nvSpPr>
      <xdr:spPr>
        <a:xfrm>
          <a:off x="6008370" y="468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18415</xdr:rowOff>
    </xdr:from>
    <xdr:to xmlns:xdr="http://schemas.openxmlformats.org/drawingml/2006/spreadsheetDrawing">
      <xdr:col>54</xdr:col>
      <xdr:colOff>189865</xdr:colOff>
      <xdr:row>38</xdr:row>
      <xdr:rowOff>106680</xdr:rowOff>
    </xdr:to>
    <xdr:cxnSp macro="">
      <xdr:nvCxnSpPr>
        <xdr:cNvPr id="287" name="直線コネクタ 286"/>
        <xdr:cNvCxnSpPr/>
      </xdr:nvCxnSpPr>
      <xdr:spPr>
        <a:xfrm flipV="1">
          <a:off x="10475595" y="53333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110490</xdr:rowOff>
    </xdr:from>
    <xdr:ext cx="534670" cy="250190"/>
    <xdr:sp macro="" textlink="">
      <xdr:nvSpPr>
        <xdr:cNvPr id="288" name="補助費等最小値テキスト"/>
        <xdr:cNvSpPr txBox="1"/>
      </xdr:nvSpPr>
      <xdr:spPr>
        <a:xfrm>
          <a:off x="10528300" y="66255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89" name="直線コネクタ 288"/>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136525</xdr:rowOff>
    </xdr:from>
    <xdr:ext cx="598805" cy="258445"/>
    <xdr:sp macro="" textlink="">
      <xdr:nvSpPr>
        <xdr:cNvPr id="290" name="補助費等最大値テキスト"/>
        <xdr:cNvSpPr txBox="1"/>
      </xdr:nvSpPr>
      <xdr:spPr>
        <a:xfrm>
          <a:off x="10528300" y="510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18415</xdr:rowOff>
    </xdr:from>
    <xdr:to xmlns:xdr="http://schemas.openxmlformats.org/drawingml/2006/spreadsheetDrawing">
      <xdr:col>55</xdr:col>
      <xdr:colOff>88900</xdr:colOff>
      <xdr:row>31</xdr:row>
      <xdr:rowOff>18415</xdr:rowOff>
    </xdr:to>
    <xdr:cxnSp macro="">
      <xdr:nvCxnSpPr>
        <xdr:cNvPr id="291" name="直線コネクタ 290"/>
        <xdr:cNvCxnSpPr/>
      </xdr:nvCxnSpPr>
      <xdr:spPr>
        <a:xfrm>
          <a:off x="10388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76200</xdr:rowOff>
    </xdr:from>
    <xdr:to xmlns:xdr="http://schemas.openxmlformats.org/drawingml/2006/spreadsheetDrawing">
      <xdr:col>55</xdr:col>
      <xdr:colOff>0</xdr:colOff>
      <xdr:row>37</xdr:row>
      <xdr:rowOff>87630</xdr:rowOff>
    </xdr:to>
    <xdr:cxnSp macro="">
      <xdr:nvCxnSpPr>
        <xdr:cNvPr id="292" name="直線コネクタ 291"/>
        <xdr:cNvCxnSpPr/>
      </xdr:nvCxnSpPr>
      <xdr:spPr>
        <a:xfrm>
          <a:off x="9639300" y="64198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128905</xdr:rowOff>
    </xdr:from>
    <xdr:ext cx="598805" cy="259080"/>
    <xdr:sp macro="" textlink="">
      <xdr:nvSpPr>
        <xdr:cNvPr id="293" name="補助費等平均値テキスト"/>
        <xdr:cNvSpPr txBox="1"/>
      </xdr:nvSpPr>
      <xdr:spPr>
        <a:xfrm>
          <a:off x="10528300" y="612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106045</xdr:rowOff>
    </xdr:from>
    <xdr:to xmlns:xdr="http://schemas.openxmlformats.org/drawingml/2006/spreadsheetDrawing">
      <xdr:col>55</xdr:col>
      <xdr:colOff>50800</xdr:colOff>
      <xdr:row>37</xdr:row>
      <xdr:rowOff>36195</xdr:rowOff>
    </xdr:to>
    <xdr:sp macro="" textlink="">
      <xdr:nvSpPr>
        <xdr:cNvPr id="294" name="フローチャート: 判断 293"/>
        <xdr:cNvSpPr/>
      </xdr:nvSpPr>
      <xdr:spPr>
        <a:xfrm>
          <a:off x="104267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76200</xdr:rowOff>
    </xdr:from>
    <xdr:to xmlns:xdr="http://schemas.openxmlformats.org/drawingml/2006/spreadsheetDrawing">
      <xdr:col>50</xdr:col>
      <xdr:colOff>114300</xdr:colOff>
      <xdr:row>37</xdr:row>
      <xdr:rowOff>109220</xdr:rowOff>
    </xdr:to>
    <xdr:cxnSp macro="">
      <xdr:nvCxnSpPr>
        <xdr:cNvPr id="295" name="直線コネクタ 294"/>
        <xdr:cNvCxnSpPr/>
      </xdr:nvCxnSpPr>
      <xdr:spPr>
        <a:xfrm flipV="1">
          <a:off x="8750300" y="64198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111125</xdr:rowOff>
    </xdr:from>
    <xdr:to xmlns:xdr="http://schemas.openxmlformats.org/drawingml/2006/spreadsheetDrawing">
      <xdr:col>50</xdr:col>
      <xdr:colOff>165100</xdr:colOff>
      <xdr:row>37</xdr:row>
      <xdr:rowOff>41275</xdr:rowOff>
    </xdr:to>
    <xdr:sp macro="" textlink="">
      <xdr:nvSpPr>
        <xdr:cNvPr id="296" name="フローチャート: 判断 295"/>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57785</xdr:rowOff>
    </xdr:from>
    <xdr:ext cx="585470" cy="259080"/>
    <xdr:sp macro="" textlink="">
      <xdr:nvSpPr>
        <xdr:cNvPr id="297" name="テキスト ボックス 296"/>
        <xdr:cNvSpPr txBox="1"/>
      </xdr:nvSpPr>
      <xdr:spPr>
        <a:xfrm>
          <a:off x="9339580" y="605853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50800</xdr:rowOff>
    </xdr:from>
    <xdr:to xmlns:xdr="http://schemas.openxmlformats.org/drawingml/2006/spreadsheetDrawing">
      <xdr:col>45</xdr:col>
      <xdr:colOff>177800</xdr:colOff>
      <xdr:row>37</xdr:row>
      <xdr:rowOff>109220</xdr:rowOff>
    </xdr:to>
    <xdr:cxnSp macro="">
      <xdr:nvCxnSpPr>
        <xdr:cNvPr id="298" name="直線コネクタ 297"/>
        <xdr:cNvCxnSpPr/>
      </xdr:nvCxnSpPr>
      <xdr:spPr>
        <a:xfrm>
          <a:off x="7861300" y="6051550"/>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121920</xdr:rowOff>
    </xdr:from>
    <xdr:to xmlns:xdr="http://schemas.openxmlformats.org/drawingml/2006/spreadsheetDrawing">
      <xdr:col>46</xdr:col>
      <xdr:colOff>38100</xdr:colOff>
      <xdr:row>37</xdr:row>
      <xdr:rowOff>52070</xdr:rowOff>
    </xdr:to>
    <xdr:sp macro="" textlink="">
      <xdr:nvSpPr>
        <xdr:cNvPr id="299" name="フローチャート: 判断 298"/>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68580</xdr:rowOff>
    </xdr:from>
    <xdr:ext cx="585470" cy="259080"/>
    <xdr:sp macro="" textlink="">
      <xdr:nvSpPr>
        <xdr:cNvPr id="300" name="テキスト ボックス 299"/>
        <xdr:cNvSpPr txBox="1"/>
      </xdr:nvSpPr>
      <xdr:spPr>
        <a:xfrm>
          <a:off x="8450580" y="606933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50800</xdr:rowOff>
    </xdr:from>
    <xdr:to xmlns:xdr="http://schemas.openxmlformats.org/drawingml/2006/spreadsheetDrawing">
      <xdr:col>41</xdr:col>
      <xdr:colOff>50800</xdr:colOff>
      <xdr:row>37</xdr:row>
      <xdr:rowOff>86995</xdr:rowOff>
    </xdr:to>
    <xdr:cxnSp macro="">
      <xdr:nvCxnSpPr>
        <xdr:cNvPr id="301" name="直線コネクタ 300"/>
        <xdr:cNvCxnSpPr/>
      </xdr:nvCxnSpPr>
      <xdr:spPr>
        <a:xfrm flipV="1">
          <a:off x="6972300" y="6051550"/>
          <a:ext cx="88900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88265</xdr:rowOff>
    </xdr:from>
    <xdr:to xmlns:xdr="http://schemas.openxmlformats.org/drawingml/2006/spreadsheetDrawing">
      <xdr:col>41</xdr:col>
      <xdr:colOff>101600</xdr:colOff>
      <xdr:row>35</xdr:row>
      <xdr:rowOff>18415</xdr:rowOff>
    </xdr:to>
    <xdr:sp macro="" textlink="">
      <xdr:nvSpPr>
        <xdr:cNvPr id="302" name="フローチャート: 判断 301"/>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34925</xdr:rowOff>
    </xdr:from>
    <xdr:ext cx="585470" cy="259080"/>
    <xdr:sp macro="" textlink="">
      <xdr:nvSpPr>
        <xdr:cNvPr id="303" name="テキスト ボックス 302"/>
        <xdr:cNvSpPr txBox="1"/>
      </xdr:nvSpPr>
      <xdr:spPr>
        <a:xfrm>
          <a:off x="7561580" y="569277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46990</xdr:rowOff>
    </xdr:from>
    <xdr:to xmlns:xdr="http://schemas.openxmlformats.org/drawingml/2006/spreadsheetDrawing">
      <xdr:col>36</xdr:col>
      <xdr:colOff>165100</xdr:colOff>
      <xdr:row>37</xdr:row>
      <xdr:rowOff>148590</xdr:rowOff>
    </xdr:to>
    <xdr:sp macro="" textlink="">
      <xdr:nvSpPr>
        <xdr:cNvPr id="304" name="フローチャート: 判断 303"/>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139700</xdr:rowOff>
    </xdr:from>
    <xdr:ext cx="521335" cy="259080"/>
    <xdr:sp macro="" textlink="">
      <xdr:nvSpPr>
        <xdr:cNvPr id="305" name="テキスト ボックス 304"/>
        <xdr:cNvSpPr txBox="1"/>
      </xdr:nvSpPr>
      <xdr:spPr>
        <a:xfrm>
          <a:off x="6704965" y="64833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36830</xdr:rowOff>
    </xdr:from>
    <xdr:to xmlns:xdr="http://schemas.openxmlformats.org/drawingml/2006/spreadsheetDrawing">
      <xdr:col>55</xdr:col>
      <xdr:colOff>50800</xdr:colOff>
      <xdr:row>37</xdr:row>
      <xdr:rowOff>138430</xdr:rowOff>
    </xdr:to>
    <xdr:sp macro="" textlink="">
      <xdr:nvSpPr>
        <xdr:cNvPr id="311" name="楕円 310"/>
        <xdr:cNvSpPr/>
      </xdr:nvSpPr>
      <xdr:spPr>
        <a:xfrm>
          <a:off x="10426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15240</xdr:rowOff>
    </xdr:from>
    <xdr:ext cx="534670" cy="259080"/>
    <xdr:sp macro="" textlink="">
      <xdr:nvSpPr>
        <xdr:cNvPr id="312" name="補助費等該当値テキスト"/>
        <xdr:cNvSpPr txBox="1"/>
      </xdr:nvSpPr>
      <xdr:spPr>
        <a:xfrm>
          <a:off x="10528300" y="635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25400</xdr:rowOff>
    </xdr:from>
    <xdr:to xmlns:xdr="http://schemas.openxmlformats.org/drawingml/2006/spreadsheetDrawing">
      <xdr:col>50</xdr:col>
      <xdr:colOff>165100</xdr:colOff>
      <xdr:row>37</xdr:row>
      <xdr:rowOff>127000</xdr:rowOff>
    </xdr:to>
    <xdr:sp macro="" textlink="">
      <xdr:nvSpPr>
        <xdr:cNvPr id="313" name="楕円 312"/>
        <xdr:cNvSpPr/>
      </xdr:nvSpPr>
      <xdr:spPr>
        <a:xfrm>
          <a:off x="958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118110</xdr:rowOff>
    </xdr:from>
    <xdr:ext cx="521335" cy="259080"/>
    <xdr:sp macro="" textlink="">
      <xdr:nvSpPr>
        <xdr:cNvPr id="314" name="テキスト ボックス 313"/>
        <xdr:cNvSpPr txBox="1"/>
      </xdr:nvSpPr>
      <xdr:spPr>
        <a:xfrm>
          <a:off x="9371965" y="64617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57785</xdr:rowOff>
    </xdr:from>
    <xdr:to xmlns:xdr="http://schemas.openxmlformats.org/drawingml/2006/spreadsheetDrawing">
      <xdr:col>46</xdr:col>
      <xdr:colOff>38100</xdr:colOff>
      <xdr:row>37</xdr:row>
      <xdr:rowOff>159385</xdr:rowOff>
    </xdr:to>
    <xdr:sp macro="" textlink="">
      <xdr:nvSpPr>
        <xdr:cNvPr id="315" name="楕円 314"/>
        <xdr:cNvSpPr/>
      </xdr:nvSpPr>
      <xdr:spPr>
        <a:xfrm>
          <a:off x="8699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150495</xdr:rowOff>
    </xdr:from>
    <xdr:ext cx="521335" cy="259080"/>
    <xdr:sp macro="" textlink="">
      <xdr:nvSpPr>
        <xdr:cNvPr id="316" name="テキスト ボックス 315"/>
        <xdr:cNvSpPr txBox="1"/>
      </xdr:nvSpPr>
      <xdr:spPr>
        <a:xfrm>
          <a:off x="8482965" y="64941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171450</xdr:rowOff>
    </xdr:from>
    <xdr:to xmlns:xdr="http://schemas.openxmlformats.org/drawingml/2006/spreadsheetDrawing">
      <xdr:col>41</xdr:col>
      <xdr:colOff>101600</xdr:colOff>
      <xdr:row>35</xdr:row>
      <xdr:rowOff>101600</xdr:rowOff>
    </xdr:to>
    <xdr:sp macro="" textlink="">
      <xdr:nvSpPr>
        <xdr:cNvPr id="317" name="楕円 316"/>
        <xdr:cNvSpPr/>
      </xdr:nvSpPr>
      <xdr:spPr>
        <a:xfrm>
          <a:off x="7810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92710</xdr:rowOff>
    </xdr:from>
    <xdr:ext cx="585470" cy="259080"/>
    <xdr:sp macro="" textlink="">
      <xdr:nvSpPr>
        <xdr:cNvPr id="318" name="テキスト ボックス 317"/>
        <xdr:cNvSpPr txBox="1"/>
      </xdr:nvSpPr>
      <xdr:spPr>
        <a:xfrm>
          <a:off x="7561580" y="60934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36195</xdr:rowOff>
    </xdr:from>
    <xdr:to xmlns:xdr="http://schemas.openxmlformats.org/drawingml/2006/spreadsheetDrawing">
      <xdr:col>36</xdr:col>
      <xdr:colOff>165100</xdr:colOff>
      <xdr:row>37</xdr:row>
      <xdr:rowOff>137795</xdr:rowOff>
    </xdr:to>
    <xdr:sp macro="" textlink="">
      <xdr:nvSpPr>
        <xdr:cNvPr id="319" name="楕円 318"/>
        <xdr:cNvSpPr/>
      </xdr:nvSpPr>
      <xdr:spPr>
        <a:xfrm>
          <a:off x="69215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154940</xdr:rowOff>
    </xdr:from>
    <xdr:ext cx="521335" cy="251460"/>
    <xdr:sp macro="" textlink="">
      <xdr:nvSpPr>
        <xdr:cNvPr id="320" name="テキスト ボックス 319"/>
        <xdr:cNvSpPr txBox="1"/>
      </xdr:nvSpPr>
      <xdr:spPr>
        <a:xfrm>
          <a:off x="6704965" y="61556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6550" cy="217170"/>
    <xdr:sp macro="" textlink="">
      <xdr:nvSpPr>
        <xdr:cNvPr id="329" name="テキスト ボックス 328"/>
        <xdr:cNvSpPr txBox="1"/>
      </xdr:nvSpPr>
      <xdr:spPr>
        <a:xfrm>
          <a:off x="6565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5585" cy="248920"/>
    <xdr:sp macro="" textlink="">
      <xdr:nvSpPr>
        <xdr:cNvPr id="332" name="テキスト ボックス 331"/>
        <xdr:cNvSpPr txBox="1"/>
      </xdr:nvSpPr>
      <xdr:spPr>
        <a:xfrm>
          <a:off x="6355080" y="9941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2295" cy="248920"/>
    <xdr:sp macro="" textlink="">
      <xdr:nvSpPr>
        <xdr:cNvPr id="334" name="テキスト ボックス 333"/>
        <xdr:cNvSpPr txBox="1"/>
      </xdr:nvSpPr>
      <xdr:spPr>
        <a:xfrm>
          <a:off x="6008370" y="9484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2295" cy="248920"/>
    <xdr:sp macro="" textlink="">
      <xdr:nvSpPr>
        <xdr:cNvPr id="336" name="テキスト ボックス 335"/>
        <xdr:cNvSpPr txBox="1"/>
      </xdr:nvSpPr>
      <xdr:spPr>
        <a:xfrm>
          <a:off x="6008370" y="9027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2295" cy="248920"/>
    <xdr:sp macro="" textlink="">
      <xdr:nvSpPr>
        <xdr:cNvPr id="338" name="テキスト ボックス 337"/>
        <xdr:cNvSpPr txBox="1"/>
      </xdr:nvSpPr>
      <xdr:spPr>
        <a:xfrm>
          <a:off x="6008370" y="8569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2295" cy="248920"/>
    <xdr:sp macro="" textlink="">
      <xdr:nvSpPr>
        <xdr:cNvPr id="340" name="テキスト ボックス 339"/>
        <xdr:cNvSpPr txBox="1"/>
      </xdr:nvSpPr>
      <xdr:spPr>
        <a:xfrm>
          <a:off x="6008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45085</xdr:rowOff>
    </xdr:from>
    <xdr:to xmlns:xdr="http://schemas.openxmlformats.org/drawingml/2006/spreadsheetDrawing">
      <xdr:col>54</xdr:col>
      <xdr:colOff>189865</xdr:colOff>
      <xdr:row>58</xdr:row>
      <xdr:rowOff>102235</xdr:rowOff>
    </xdr:to>
    <xdr:cxnSp macro="">
      <xdr:nvCxnSpPr>
        <xdr:cNvPr id="342" name="直線コネクタ 341"/>
        <xdr:cNvCxnSpPr/>
      </xdr:nvCxnSpPr>
      <xdr:spPr>
        <a:xfrm flipV="1">
          <a:off x="10475595" y="87890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106045</xdr:rowOff>
    </xdr:from>
    <xdr:ext cx="534670" cy="259080"/>
    <xdr:sp macro="" textlink="">
      <xdr:nvSpPr>
        <xdr:cNvPr id="343" name="普通建設事業費最小値テキスト"/>
        <xdr:cNvSpPr txBox="1"/>
      </xdr:nvSpPr>
      <xdr:spPr>
        <a:xfrm>
          <a:off x="10528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102235</xdr:rowOff>
    </xdr:from>
    <xdr:to xmlns:xdr="http://schemas.openxmlformats.org/drawingml/2006/spreadsheetDrawing">
      <xdr:col>55</xdr:col>
      <xdr:colOff>88900</xdr:colOff>
      <xdr:row>58</xdr:row>
      <xdr:rowOff>102235</xdr:rowOff>
    </xdr:to>
    <xdr:cxnSp macro="">
      <xdr:nvCxnSpPr>
        <xdr:cNvPr id="344" name="直線コネクタ 343"/>
        <xdr:cNvCxnSpPr/>
      </xdr:nvCxnSpPr>
      <xdr:spPr>
        <a:xfrm>
          <a:off x="10388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8805" cy="259080"/>
    <xdr:sp macro="" textlink="">
      <xdr:nvSpPr>
        <xdr:cNvPr id="345" name="普通建設事業費最大値テキスト"/>
        <xdr:cNvSpPr txBox="1"/>
      </xdr:nvSpPr>
      <xdr:spPr>
        <a:xfrm>
          <a:off x="10528300" y="856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45085</xdr:rowOff>
    </xdr:from>
    <xdr:to xmlns:xdr="http://schemas.openxmlformats.org/drawingml/2006/spreadsheetDrawing">
      <xdr:col>55</xdr:col>
      <xdr:colOff>88900</xdr:colOff>
      <xdr:row>51</xdr:row>
      <xdr:rowOff>45085</xdr:rowOff>
    </xdr:to>
    <xdr:cxnSp macro="">
      <xdr:nvCxnSpPr>
        <xdr:cNvPr id="346" name="直線コネクタ 345"/>
        <xdr:cNvCxnSpPr/>
      </xdr:nvCxnSpPr>
      <xdr:spPr>
        <a:xfrm>
          <a:off x="10388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47625</xdr:rowOff>
    </xdr:from>
    <xdr:to xmlns:xdr="http://schemas.openxmlformats.org/drawingml/2006/spreadsheetDrawing">
      <xdr:col>55</xdr:col>
      <xdr:colOff>0</xdr:colOff>
      <xdr:row>58</xdr:row>
      <xdr:rowOff>81915</xdr:rowOff>
    </xdr:to>
    <xdr:cxnSp macro="">
      <xdr:nvCxnSpPr>
        <xdr:cNvPr id="347" name="直線コネクタ 346"/>
        <xdr:cNvCxnSpPr/>
      </xdr:nvCxnSpPr>
      <xdr:spPr>
        <a:xfrm flipV="1">
          <a:off x="9639300" y="99917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71755</xdr:rowOff>
    </xdr:from>
    <xdr:ext cx="534670" cy="259080"/>
    <xdr:sp macro="" textlink="">
      <xdr:nvSpPr>
        <xdr:cNvPr id="348" name="普通建設事業費平均値テキスト"/>
        <xdr:cNvSpPr txBox="1"/>
      </xdr:nvSpPr>
      <xdr:spPr>
        <a:xfrm>
          <a:off x="10528300" y="9672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48895</xdr:rowOff>
    </xdr:from>
    <xdr:to xmlns:xdr="http://schemas.openxmlformats.org/drawingml/2006/spreadsheetDrawing">
      <xdr:col>55</xdr:col>
      <xdr:colOff>50800</xdr:colOff>
      <xdr:row>57</xdr:row>
      <xdr:rowOff>150495</xdr:rowOff>
    </xdr:to>
    <xdr:sp macro="" textlink="">
      <xdr:nvSpPr>
        <xdr:cNvPr id="349" name="フローチャート: 判断 348"/>
        <xdr:cNvSpPr/>
      </xdr:nvSpPr>
      <xdr:spPr>
        <a:xfrm>
          <a:off x="104267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48895</xdr:rowOff>
    </xdr:from>
    <xdr:to xmlns:xdr="http://schemas.openxmlformats.org/drawingml/2006/spreadsheetDrawing">
      <xdr:col>50</xdr:col>
      <xdr:colOff>114300</xdr:colOff>
      <xdr:row>58</xdr:row>
      <xdr:rowOff>81915</xdr:rowOff>
    </xdr:to>
    <xdr:cxnSp macro="">
      <xdr:nvCxnSpPr>
        <xdr:cNvPr id="350" name="直線コネクタ 349"/>
        <xdr:cNvCxnSpPr/>
      </xdr:nvCxnSpPr>
      <xdr:spPr>
        <a:xfrm>
          <a:off x="8750300" y="99929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64135</xdr:rowOff>
    </xdr:from>
    <xdr:to xmlns:xdr="http://schemas.openxmlformats.org/drawingml/2006/spreadsheetDrawing">
      <xdr:col>50</xdr:col>
      <xdr:colOff>165100</xdr:colOff>
      <xdr:row>57</xdr:row>
      <xdr:rowOff>166370</xdr:rowOff>
    </xdr:to>
    <xdr:sp macro="" textlink="">
      <xdr:nvSpPr>
        <xdr:cNvPr id="351" name="フローチャート: 判断 350"/>
        <xdr:cNvSpPr/>
      </xdr:nvSpPr>
      <xdr:spPr>
        <a:xfrm>
          <a:off x="9588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10795</xdr:rowOff>
    </xdr:from>
    <xdr:ext cx="521335" cy="258445"/>
    <xdr:sp macro="" textlink="">
      <xdr:nvSpPr>
        <xdr:cNvPr id="352" name="テキスト ボックス 351"/>
        <xdr:cNvSpPr txBox="1"/>
      </xdr:nvSpPr>
      <xdr:spPr>
        <a:xfrm>
          <a:off x="9371965" y="961199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34925</xdr:rowOff>
    </xdr:from>
    <xdr:to xmlns:xdr="http://schemas.openxmlformats.org/drawingml/2006/spreadsheetDrawing">
      <xdr:col>45</xdr:col>
      <xdr:colOff>177800</xdr:colOff>
      <xdr:row>58</xdr:row>
      <xdr:rowOff>48895</xdr:rowOff>
    </xdr:to>
    <xdr:cxnSp macro="">
      <xdr:nvCxnSpPr>
        <xdr:cNvPr id="353" name="直線コネクタ 352"/>
        <xdr:cNvCxnSpPr/>
      </xdr:nvCxnSpPr>
      <xdr:spPr>
        <a:xfrm>
          <a:off x="7861300" y="997902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141605</xdr:rowOff>
    </xdr:to>
    <xdr:sp macro="" textlink="">
      <xdr:nvSpPr>
        <xdr:cNvPr id="354" name="フローチャート: 判断 353"/>
        <xdr:cNvSpPr/>
      </xdr:nvSpPr>
      <xdr:spPr>
        <a:xfrm>
          <a:off x="869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158115</xdr:rowOff>
    </xdr:from>
    <xdr:ext cx="521335" cy="248285"/>
    <xdr:sp macro="" textlink="">
      <xdr:nvSpPr>
        <xdr:cNvPr id="355" name="テキスト ボックス 354"/>
        <xdr:cNvSpPr txBox="1"/>
      </xdr:nvSpPr>
      <xdr:spPr>
        <a:xfrm>
          <a:off x="8482965" y="958786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12700</xdr:rowOff>
    </xdr:from>
    <xdr:to xmlns:xdr="http://schemas.openxmlformats.org/drawingml/2006/spreadsheetDrawing">
      <xdr:col>41</xdr:col>
      <xdr:colOff>50800</xdr:colOff>
      <xdr:row>58</xdr:row>
      <xdr:rowOff>34925</xdr:rowOff>
    </xdr:to>
    <xdr:cxnSp macro="">
      <xdr:nvCxnSpPr>
        <xdr:cNvPr id="356" name="直線コネクタ 355"/>
        <xdr:cNvCxnSpPr/>
      </xdr:nvCxnSpPr>
      <xdr:spPr>
        <a:xfrm>
          <a:off x="6972300" y="9785350"/>
          <a:ext cx="8890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48895</xdr:rowOff>
    </xdr:from>
    <xdr:to xmlns:xdr="http://schemas.openxmlformats.org/drawingml/2006/spreadsheetDrawing">
      <xdr:col>41</xdr:col>
      <xdr:colOff>101600</xdr:colOff>
      <xdr:row>57</xdr:row>
      <xdr:rowOff>150495</xdr:rowOff>
    </xdr:to>
    <xdr:sp macro="" textlink="">
      <xdr:nvSpPr>
        <xdr:cNvPr id="357" name="フローチャート: 判断 356"/>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167005</xdr:rowOff>
    </xdr:from>
    <xdr:ext cx="521335" cy="250825"/>
    <xdr:sp macro="" textlink="">
      <xdr:nvSpPr>
        <xdr:cNvPr id="358" name="テキスト ボックス 357"/>
        <xdr:cNvSpPr txBox="1"/>
      </xdr:nvSpPr>
      <xdr:spPr>
        <a:xfrm>
          <a:off x="7593965" y="959675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9" name="フローチャート: 判断 358"/>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137795</xdr:rowOff>
    </xdr:from>
    <xdr:ext cx="521335" cy="259080"/>
    <xdr:sp macro="" textlink="">
      <xdr:nvSpPr>
        <xdr:cNvPr id="360" name="テキスト ボックス 359"/>
        <xdr:cNvSpPr txBox="1"/>
      </xdr:nvSpPr>
      <xdr:spPr>
        <a:xfrm>
          <a:off x="6704965" y="99104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168275</xdr:rowOff>
    </xdr:from>
    <xdr:to xmlns:xdr="http://schemas.openxmlformats.org/drawingml/2006/spreadsheetDrawing">
      <xdr:col>55</xdr:col>
      <xdr:colOff>50800</xdr:colOff>
      <xdr:row>58</xdr:row>
      <xdr:rowOff>98425</xdr:rowOff>
    </xdr:to>
    <xdr:sp macro="" textlink="">
      <xdr:nvSpPr>
        <xdr:cNvPr id="366" name="楕円 365"/>
        <xdr:cNvSpPr/>
      </xdr:nvSpPr>
      <xdr:spPr>
        <a:xfrm>
          <a:off x="10426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83185</xdr:rowOff>
    </xdr:from>
    <xdr:ext cx="534670" cy="259080"/>
    <xdr:sp macro="" textlink="">
      <xdr:nvSpPr>
        <xdr:cNvPr id="367" name="普通建設事業費該当値テキスト"/>
        <xdr:cNvSpPr txBox="1"/>
      </xdr:nvSpPr>
      <xdr:spPr>
        <a:xfrm>
          <a:off x="10528300" y="9855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31115</xdr:rowOff>
    </xdr:from>
    <xdr:to xmlns:xdr="http://schemas.openxmlformats.org/drawingml/2006/spreadsheetDrawing">
      <xdr:col>50</xdr:col>
      <xdr:colOff>165100</xdr:colOff>
      <xdr:row>58</xdr:row>
      <xdr:rowOff>132715</xdr:rowOff>
    </xdr:to>
    <xdr:sp macro="" textlink="">
      <xdr:nvSpPr>
        <xdr:cNvPr id="368" name="楕円 367"/>
        <xdr:cNvSpPr/>
      </xdr:nvSpPr>
      <xdr:spPr>
        <a:xfrm>
          <a:off x="9588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123825</xdr:rowOff>
    </xdr:from>
    <xdr:ext cx="521335" cy="248285"/>
    <xdr:sp macro="" textlink="">
      <xdr:nvSpPr>
        <xdr:cNvPr id="369" name="テキスト ボックス 368"/>
        <xdr:cNvSpPr txBox="1"/>
      </xdr:nvSpPr>
      <xdr:spPr>
        <a:xfrm>
          <a:off x="9371965" y="1006792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169545</xdr:rowOff>
    </xdr:from>
    <xdr:to xmlns:xdr="http://schemas.openxmlformats.org/drawingml/2006/spreadsheetDrawing">
      <xdr:col>46</xdr:col>
      <xdr:colOff>38100</xdr:colOff>
      <xdr:row>58</xdr:row>
      <xdr:rowOff>99695</xdr:rowOff>
    </xdr:to>
    <xdr:sp macro="" textlink="">
      <xdr:nvSpPr>
        <xdr:cNvPr id="370" name="楕円 369"/>
        <xdr:cNvSpPr/>
      </xdr:nvSpPr>
      <xdr:spPr>
        <a:xfrm>
          <a:off x="8699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90805</xdr:rowOff>
    </xdr:from>
    <xdr:ext cx="521335" cy="258445"/>
    <xdr:sp macro="" textlink="">
      <xdr:nvSpPr>
        <xdr:cNvPr id="371" name="テキスト ボックス 370"/>
        <xdr:cNvSpPr txBox="1"/>
      </xdr:nvSpPr>
      <xdr:spPr>
        <a:xfrm>
          <a:off x="8482965" y="1003490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155575</xdr:rowOff>
    </xdr:from>
    <xdr:to xmlns:xdr="http://schemas.openxmlformats.org/drawingml/2006/spreadsheetDrawing">
      <xdr:col>41</xdr:col>
      <xdr:colOff>101600</xdr:colOff>
      <xdr:row>58</xdr:row>
      <xdr:rowOff>86360</xdr:rowOff>
    </xdr:to>
    <xdr:sp macro="" textlink="">
      <xdr:nvSpPr>
        <xdr:cNvPr id="372" name="楕円 371"/>
        <xdr:cNvSpPr/>
      </xdr:nvSpPr>
      <xdr:spPr>
        <a:xfrm>
          <a:off x="7810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76835</xdr:rowOff>
    </xdr:from>
    <xdr:ext cx="521335" cy="249555"/>
    <xdr:sp macro="" textlink="">
      <xdr:nvSpPr>
        <xdr:cNvPr id="373" name="テキスト ボックス 372"/>
        <xdr:cNvSpPr txBox="1"/>
      </xdr:nvSpPr>
      <xdr:spPr>
        <a:xfrm>
          <a:off x="7593965" y="1002093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133350</xdr:rowOff>
    </xdr:from>
    <xdr:to xmlns:xdr="http://schemas.openxmlformats.org/drawingml/2006/spreadsheetDrawing">
      <xdr:col>36</xdr:col>
      <xdr:colOff>165100</xdr:colOff>
      <xdr:row>57</xdr:row>
      <xdr:rowOff>63500</xdr:rowOff>
    </xdr:to>
    <xdr:sp macro="" textlink="">
      <xdr:nvSpPr>
        <xdr:cNvPr id="374" name="楕円 373"/>
        <xdr:cNvSpPr/>
      </xdr:nvSpPr>
      <xdr:spPr>
        <a:xfrm>
          <a:off x="69215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80010</xdr:rowOff>
    </xdr:from>
    <xdr:ext cx="585470" cy="259080"/>
    <xdr:sp macro="" textlink="">
      <xdr:nvSpPr>
        <xdr:cNvPr id="375" name="テキスト ボックス 374"/>
        <xdr:cNvSpPr txBox="1"/>
      </xdr:nvSpPr>
      <xdr:spPr>
        <a:xfrm>
          <a:off x="6672580" y="9509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6550" cy="217170"/>
    <xdr:sp macro="" textlink="">
      <xdr:nvSpPr>
        <xdr:cNvPr id="384" name="テキスト ボックス 383"/>
        <xdr:cNvSpPr txBox="1"/>
      </xdr:nvSpPr>
      <xdr:spPr>
        <a:xfrm>
          <a:off x="6565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5585" cy="259080"/>
    <xdr:sp macro="" textlink="">
      <xdr:nvSpPr>
        <xdr:cNvPr id="387" name="テキスト ボックス 386"/>
        <xdr:cNvSpPr txBox="1"/>
      </xdr:nvSpPr>
      <xdr:spPr>
        <a:xfrm>
          <a:off x="6355080" y="1344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1" name="テキスト ボックス 390"/>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2295" cy="259080"/>
    <xdr:sp macro="" textlink="">
      <xdr:nvSpPr>
        <xdr:cNvPr id="395" name="テキスト ボックス 394"/>
        <xdr:cNvSpPr txBox="1"/>
      </xdr:nvSpPr>
      <xdr:spPr>
        <a:xfrm>
          <a:off x="6008370" y="11922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2295" cy="248920"/>
    <xdr:sp macro="" textlink="">
      <xdr:nvSpPr>
        <xdr:cNvPr id="397" name="テキスト ボックス 396"/>
        <xdr:cNvSpPr txBox="1"/>
      </xdr:nvSpPr>
      <xdr:spPr>
        <a:xfrm>
          <a:off x="6008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58420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23137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5080</xdr:rowOff>
    </xdr:from>
    <xdr:ext cx="598805" cy="259080"/>
    <xdr:sp macro="" textlink="">
      <xdr:nvSpPr>
        <xdr:cNvPr id="402" name="普通建設事業費 （ うち新規整備　）最大値テキスト"/>
        <xdr:cNvSpPr txBox="1"/>
      </xdr:nvSpPr>
      <xdr:spPr>
        <a:xfrm>
          <a:off x="10528300" y="1200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58420</xdr:rowOff>
    </xdr:from>
    <xdr:to xmlns:xdr="http://schemas.openxmlformats.org/drawingml/2006/spreadsheetDrawing">
      <xdr:col>55</xdr:col>
      <xdr:colOff>88900</xdr:colOff>
      <xdr:row>71</xdr:row>
      <xdr:rowOff>58420</xdr:rowOff>
    </xdr:to>
    <xdr:cxnSp macro="">
      <xdr:nvCxnSpPr>
        <xdr:cNvPr id="403" name="直線コネクタ 402"/>
        <xdr:cNvCxnSpPr/>
      </xdr:nvCxnSpPr>
      <xdr:spPr>
        <a:xfrm>
          <a:off x="10388600" y="1223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81280</xdr:rowOff>
    </xdr:from>
    <xdr:to xmlns:xdr="http://schemas.openxmlformats.org/drawingml/2006/spreadsheetDrawing">
      <xdr:col>55</xdr:col>
      <xdr:colOff>0</xdr:colOff>
      <xdr:row>78</xdr:row>
      <xdr:rowOff>142240</xdr:rowOff>
    </xdr:to>
    <xdr:cxnSp macro="">
      <xdr:nvCxnSpPr>
        <xdr:cNvPr id="404" name="直線コネクタ 403"/>
        <xdr:cNvCxnSpPr/>
      </xdr:nvCxnSpPr>
      <xdr:spPr>
        <a:xfrm flipV="1">
          <a:off x="9639300" y="13282930"/>
          <a:ext cx="8382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73025</xdr:rowOff>
    </xdr:from>
    <xdr:ext cx="534670" cy="259080"/>
    <xdr:sp macro="" textlink="">
      <xdr:nvSpPr>
        <xdr:cNvPr id="405" name="普通建設事業費 （ うち新規整備　）平均値テキスト"/>
        <xdr:cNvSpPr txBox="1"/>
      </xdr:nvSpPr>
      <xdr:spPr>
        <a:xfrm>
          <a:off x="10528300" y="1327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94615</xdr:rowOff>
    </xdr:from>
    <xdr:to xmlns:xdr="http://schemas.openxmlformats.org/drawingml/2006/spreadsheetDrawing">
      <xdr:col>55</xdr:col>
      <xdr:colOff>50800</xdr:colOff>
      <xdr:row>78</xdr:row>
      <xdr:rowOff>24765</xdr:rowOff>
    </xdr:to>
    <xdr:sp macro="" textlink="">
      <xdr:nvSpPr>
        <xdr:cNvPr id="406" name="フローチャート: 判断 405"/>
        <xdr:cNvSpPr/>
      </xdr:nvSpPr>
      <xdr:spPr>
        <a:xfrm>
          <a:off x="10426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142240</xdr:rowOff>
    </xdr:from>
    <xdr:to xmlns:xdr="http://schemas.openxmlformats.org/drawingml/2006/spreadsheetDrawing">
      <xdr:col>50</xdr:col>
      <xdr:colOff>114300</xdr:colOff>
      <xdr:row>78</xdr:row>
      <xdr:rowOff>168910</xdr:rowOff>
    </xdr:to>
    <xdr:cxnSp macro="">
      <xdr:nvCxnSpPr>
        <xdr:cNvPr id="407" name="直線コネクタ 406"/>
        <xdr:cNvCxnSpPr/>
      </xdr:nvCxnSpPr>
      <xdr:spPr>
        <a:xfrm flipV="1">
          <a:off x="8750300" y="135153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101600</xdr:rowOff>
    </xdr:from>
    <xdr:to xmlns:xdr="http://schemas.openxmlformats.org/drawingml/2006/spreadsheetDrawing">
      <xdr:col>50</xdr:col>
      <xdr:colOff>165100</xdr:colOff>
      <xdr:row>78</xdr:row>
      <xdr:rowOff>31750</xdr:rowOff>
    </xdr:to>
    <xdr:sp macro="" textlink="">
      <xdr:nvSpPr>
        <xdr:cNvPr id="408" name="フローチャート: 判断 407"/>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48260</xdr:rowOff>
    </xdr:from>
    <xdr:ext cx="521335" cy="259080"/>
    <xdr:sp macro="" textlink="">
      <xdr:nvSpPr>
        <xdr:cNvPr id="409" name="テキスト ボックス 408"/>
        <xdr:cNvSpPr txBox="1"/>
      </xdr:nvSpPr>
      <xdr:spPr>
        <a:xfrm>
          <a:off x="9371965" y="130784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21590</xdr:rowOff>
    </xdr:from>
    <xdr:to xmlns:xdr="http://schemas.openxmlformats.org/drawingml/2006/spreadsheetDrawing">
      <xdr:col>45</xdr:col>
      <xdr:colOff>177800</xdr:colOff>
      <xdr:row>78</xdr:row>
      <xdr:rowOff>168910</xdr:rowOff>
    </xdr:to>
    <xdr:cxnSp macro="">
      <xdr:nvCxnSpPr>
        <xdr:cNvPr id="410" name="直線コネクタ 409"/>
        <xdr:cNvCxnSpPr/>
      </xdr:nvCxnSpPr>
      <xdr:spPr>
        <a:xfrm>
          <a:off x="7861300" y="133946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23495</xdr:rowOff>
    </xdr:from>
    <xdr:to xmlns:xdr="http://schemas.openxmlformats.org/drawingml/2006/spreadsheetDrawing">
      <xdr:col>46</xdr:col>
      <xdr:colOff>38100</xdr:colOff>
      <xdr:row>77</xdr:row>
      <xdr:rowOff>125095</xdr:rowOff>
    </xdr:to>
    <xdr:sp macro="" textlink="">
      <xdr:nvSpPr>
        <xdr:cNvPr id="411" name="フローチャート: 判断 410"/>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141605</xdr:rowOff>
    </xdr:from>
    <xdr:ext cx="521335" cy="259080"/>
    <xdr:sp macro="" textlink="">
      <xdr:nvSpPr>
        <xdr:cNvPr id="412" name="テキスト ボックス 411"/>
        <xdr:cNvSpPr txBox="1"/>
      </xdr:nvSpPr>
      <xdr:spPr>
        <a:xfrm>
          <a:off x="8482965" y="130003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152400</xdr:rowOff>
    </xdr:from>
    <xdr:to xmlns:xdr="http://schemas.openxmlformats.org/drawingml/2006/spreadsheetDrawing">
      <xdr:col>41</xdr:col>
      <xdr:colOff>50800</xdr:colOff>
      <xdr:row>78</xdr:row>
      <xdr:rowOff>21590</xdr:rowOff>
    </xdr:to>
    <xdr:cxnSp macro="">
      <xdr:nvCxnSpPr>
        <xdr:cNvPr id="413" name="直線コネクタ 412"/>
        <xdr:cNvCxnSpPr/>
      </xdr:nvCxnSpPr>
      <xdr:spPr>
        <a:xfrm>
          <a:off x="6972300" y="12325350"/>
          <a:ext cx="889000" cy="1069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168275</xdr:rowOff>
    </xdr:from>
    <xdr:to xmlns:xdr="http://schemas.openxmlformats.org/drawingml/2006/spreadsheetDrawing">
      <xdr:col>41</xdr:col>
      <xdr:colOff>101600</xdr:colOff>
      <xdr:row>77</xdr:row>
      <xdr:rowOff>98425</xdr:rowOff>
    </xdr:to>
    <xdr:sp macro="" textlink="">
      <xdr:nvSpPr>
        <xdr:cNvPr id="414" name="フローチャート: 判断 413"/>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114935</xdr:rowOff>
    </xdr:from>
    <xdr:ext cx="521335" cy="259080"/>
    <xdr:sp macro="" textlink="">
      <xdr:nvSpPr>
        <xdr:cNvPr id="415" name="テキスト ボックス 414"/>
        <xdr:cNvSpPr txBox="1"/>
      </xdr:nvSpPr>
      <xdr:spPr>
        <a:xfrm>
          <a:off x="7593965" y="129736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xdr:rowOff>
    </xdr:from>
    <xdr:to xmlns:xdr="http://schemas.openxmlformats.org/drawingml/2006/spreadsheetDrawing">
      <xdr:col>36</xdr:col>
      <xdr:colOff>165100</xdr:colOff>
      <xdr:row>77</xdr:row>
      <xdr:rowOff>107950</xdr:rowOff>
    </xdr:to>
    <xdr:sp macro="" textlink="">
      <xdr:nvSpPr>
        <xdr:cNvPr id="416" name="フローチャート: 判断 415"/>
        <xdr:cNvSpPr/>
      </xdr:nvSpPr>
      <xdr:spPr>
        <a:xfrm>
          <a:off x="6921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99060</xdr:rowOff>
    </xdr:from>
    <xdr:ext cx="521335" cy="250190"/>
    <xdr:sp macro="" textlink="">
      <xdr:nvSpPr>
        <xdr:cNvPr id="417" name="テキスト ボックス 416"/>
        <xdr:cNvSpPr txBox="1"/>
      </xdr:nvSpPr>
      <xdr:spPr>
        <a:xfrm>
          <a:off x="6704965" y="1330071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30480</xdr:rowOff>
    </xdr:from>
    <xdr:to xmlns:xdr="http://schemas.openxmlformats.org/drawingml/2006/spreadsheetDrawing">
      <xdr:col>55</xdr:col>
      <xdr:colOff>50800</xdr:colOff>
      <xdr:row>77</xdr:row>
      <xdr:rowOff>132080</xdr:rowOff>
    </xdr:to>
    <xdr:sp macro="" textlink="">
      <xdr:nvSpPr>
        <xdr:cNvPr id="423" name="楕円 422"/>
        <xdr:cNvSpPr/>
      </xdr:nvSpPr>
      <xdr:spPr>
        <a:xfrm>
          <a:off x="104267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53340</xdr:rowOff>
    </xdr:from>
    <xdr:ext cx="534670" cy="250190"/>
    <xdr:sp macro="" textlink="">
      <xdr:nvSpPr>
        <xdr:cNvPr id="424" name="普通建設事業費 （ うち新規整備　）該当値テキスト"/>
        <xdr:cNvSpPr txBox="1"/>
      </xdr:nvSpPr>
      <xdr:spPr>
        <a:xfrm>
          <a:off x="10528300" y="130835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91440</xdr:rowOff>
    </xdr:from>
    <xdr:to xmlns:xdr="http://schemas.openxmlformats.org/drawingml/2006/spreadsheetDrawing">
      <xdr:col>50</xdr:col>
      <xdr:colOff>165100</xdr:colOff>
      <xdr:row>79</xdr:row>
      <xdr:rowOff>21590</xdr:rowOff>
    </xdr:to>
    <xdr:sp macro="" textlink="">
      <xdr:nvSpPr>
        <xdr:cNvPr id="425" name="楕円 424"/>
        <xdr:cNvSpPr/>
      </xdr:nvSpPr>
      <xdr:spPr>
        <a:xfrm>
          <a:off x="95885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12700</xdr:rowOff>
    </xdr:from>
    <xdr:ext cx="456565" cy="259080"/>
    <xdr:sp macro="" textlink="">
      <xdr:nvSpPr>
        <xdr:cNvPr id="426" name="テキスト ボックス 425"/>
        <xdr:cNvSpPr txBox="1"/>
      </xdr:nvSpPr>
      <xdr:spPr>
        <a:xfrm>
          <a:off x="9404350" y="1355725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118110</xdr:rowOff>
    </xdr:from>
    <xdr:to xmlns:xdr="http://schemas.openxmlformats.org/drawingml/2006/spreadsheetDrawing">
      <xdr:col>46</xdr:col>
      <xdr:colOff>38100</xdr:colOff>
      <xdr:row>79</xdr:row>
      <xdr:rowOff>48260</xdr:rowOff>
    </xdr:to>
    <xdr:sp macro="" textlink="">
      <xdr:nvSpPr>
        <xdr:cNvPr id="427" name="楕円 426"/>
        <xdr:cNvSpPr/>
      </xdr:nvSpPr>
      <xdr:spPr>
        <a:xfrm>
          <a:off x="869950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39370</xdr:rowOff>
    </xdr:from>
    <xdr:ext cx="456565" cy="259080"/>
    <xdr:sp macro="" textlink="">
      <xdr:nvSpPr>
        <xdr:cNvPr id="428" name="テキスト ボックス 427"/>
        <xdr:cNvSpPr txBox="1"/>
      </xdr:nvSpPr>
      <xdr:spPr>
        <a:xfrm>
          <a:off x="8515350" y="1358392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142240</xdr:rowOff>
    </xdr:from>
    <xdr:to xmlns:xdr="http://schemas.openxmlformats.org/drawingml/2006/spreadsheetDrawing">
      <xdr:col>41</xdr:col>
      <xdr:colOff>101600</xdr:colOff>
      <xdr:row>78</xdr:row>
      <xdr:rowOff>72390</xdr:rowOff>
    </xdr:to>
    <xdr:sp macro="" textlink="">
      <xdr:nvSpPr>
        <xdr:cNvPr id="429" name="楕円 428"/>
        <xdr:cNvSpPr/>
      </xdr:nvSpPr>
      <xdr:spPr>
        <a:xfrm>
          <a:off x="7810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63500</xdr:rowOff>
    </xdr:from>
    <xdr:ext cx="521335" cy="251460"/>
    <xdr:sp macro="" textlink="">
      <xdr:nvSpPr>
        <xdr:cNvPr id="430" name="テキスト ボックス 429"/>
        <xdr:cNvSpPr txBox="1"/>
      </xdr:nvSpPr>
      <xdr:spPr>
        <a:xfrm>
          <a:off x="7593965" y="1343660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71</xdr:row>
      <xdr:rowOff>101600</xdr:rowOff>
    </xdr:from>
    <xdr:to xmlns:xdr="http://schemas.openxmlformats.org/drawingml/2006/spreadsheetDrawing">
      <xdr:col>36</xdr:col>
      <xdr:colOff>165100</xdr:colOff>
      <xdr:row>72</xdr:row>
      <xdr:rowOff>31750</xdr:rowOff>
    </xdr:to>
    <xdr:sp macro="" textlink="">
      <xdr:nvSpPr>
        <xdr:cNvPr id="431" name="楕円 430"/>
        <xdr:cNvSpPr/>
      </xdr:nvSpPr>
      <xdr:spPr>
        <a:xfrm>
          <a:off x="6921500" y="122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70</xdr:row>
      <xdr:rowOff>48260</xdr:rowOff>
    </xdr:from>
    <xdr:ext cx="521335" cy="259080"/>
    <xdr:sp macro="" textlink="">
      <xdr:nvSpPr>
        <xdr:cNvPr id="432" name="テキスト ボックス 431"/>
        <xdr:cNvSpPr txBox="1"/>
      </xdr:nvSpPr>
      <xdr:spPr>
        <a:xfrm>
          <a:off x="6704965" y="120497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6550" cy="217170"/>
    <xdr:sp macro="" textlink="">
      <xdr:nvSpPr>
        <xdr:cNvPr id="441" name="テキスト ボックス 440"/>
        <xdr:cNvSpPr txBox="1"/>
      </xdr:nvSpPr>
      <xdr:spPr>
        <a:xfrm>
          <a:off x="6565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5585" cy="248920"/>
    <xdr:sp macro="" textlink="">
      <xdr:nvSpPr>
        <xdr:cNvPr id="444" name="テキスト ボックス 443"/>
        <xdr:cNvSpPr txBox="1"/>
      </xdr:nvSpPr>
      <xdr:spPr>
        <a:xfrm>
          <a:off x="6355080" y="16799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2295" cy="248920"/>
    <xdr:sp macro="" textlink="">
      <xdr:nvSpPr>
        <xdr:cNvPr id="446" name="テキスト ボックス 445"/>
        <xdr:cNvSpPr txBox="1"/>
      </xdr:nvSpPr>
      <xdr:spPr>
        <a:xfrm>
          <a:off x="6008370" y="16342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2295" cy="248920"/>
    <xdr:sp macro="" textlink="">
      <xdr:nvSpPr>
        <xdr:cNvPr id="448" name="テキスト ボックス 447"/>
        <xdr:cNvSpPr txBox="1"/>
      </xdr:nvSpPr>
      <xdr:spPr>
        <a:xfrm>
          <a:off x="6008370" y="15885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2295" cy="248920"/>
    <xdr:sp macro="" textlink="">
      <xdr:nvSpPr>
        <xdr:cNvPr id="450" name="テキスト ボックス 449"/>
        <xdr:cNvSpPr txBox="1"/>
      </xdr:nvSpPr>
      <xdr:spPr>
        <a:xfrm>
          <a:off x="6008370" y="15427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2295" cy="248920"/>
    <xdr:sp macro="" textlink="">
      <xdr:nvSpPr>
        <xdr:cNvPr id="452" name="テキスト ボックス 451"/>
        <xdr:cNvSpPr txBox="1"/>
      </xdr:nvSpPr>
      <xdr:spPr>
        <a:xfrm>
          <a:off x="6008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3175</xdr:rowOff>
    </xdr:from>
    <xdr:to xmlns:xdr="http://schemas.openxmlformats.org/drawingml/2006/spreadsheetDrawing">
      <xdr:col>54</xdr:col>
      <xdr:colOff>189865</xdr:colOff>
      <xdr:row>98</xdr:row>
      <xdr:rowOff>126365</xdr:rowOff>
    </xdr:to>
    <xdr:cxnSp macro="">
      <xdr:nvCxnSpPr>
        <xdr:cNvPr id="454" name="直線コネクタ 453"/>
        <xdr:cNvCxnSpPr/>
      </xdr:nvCxnSpPr>
      <xdr:spPr>
        <a:xfrm flipV="1">
          <a:off x="10475595" y="1577657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9900" cy="259080"/>
    <xdr:sp macro="" textlink="">
      <xdr:nvSpPr>
        <xdr:cNvPr id="455" name="普通建設事業費 （ うち更新整備　）最小値テキスト"/>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121285</xdr:rowOff>
    </xdr:from>
    <xdr:ext cx="598805" cy="250825"/>
    <xdr:sp macro="" textlink="">
      <xdr:nvSpPr>
        <xdr:cNvPr id="457" name="普通建設事業費 （ うち更新整備　）最大値テキスト"/>
        <xdr:cNvSpPr txBox="1"/>
      </xdr:nvSpPr>
      <xdr:spPr>
        <a:xfrm>
          <a:off x="10528300" y="155517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10388600" y="1577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101600</xdr:rowOff>
    </xdr:from>
    <xdr:to xmlns:xdr="http://schemas.openxmlformats.org/drawingml/2006/spreadsheetDrawing">
      <xdr:col>55</xdr:col>
      <xdr:colOff>0</xdr:colOff>
      <xdr:row>98</xdr:row>
      <xdr:rowOff>111760</xdr:rowOff>
    </xdr:to>
    <xdr:cxnSp macro="">
      <xdr:nvCxnSpPr>
        <xdr:cNvPr id="459" name="直線コネクタ 458"/>
        <xdr:cNvCxnSpPr/>
      </xdr:nvCxnSpPr>
      <xdr:spPr>
        <a:xfrm>
          <a:off x="9639300" y="169037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149860</xdr:rowOff>
    </xdr:from>
    <xdr:ext cx="534670" cy="259080"/>
    <xdr:sp macro="" textlink="">
      <xdr:nvSpPr>
        <xdr:cNvPr id="460" name="普通建設事業費 （ うち更新整備　）平均値テキスト"/>
        <xdr:cNvSpPr txBox="1"/>
      </xdr:nvSpPr>
      <xdr:spPr>
        <a:xfrm>
          <a:off x="10528300" y="16609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macro="" textlink="">
      <xdr:nvSpPr>
        <xdr:cNvPr id="461" name="フローチャート: 判断 460"/>
        <xdr:cNvSpPr/>
      </xdr:nvSpPr>
      <xdr:spPr>
        <a:xfrm>
          <a:off x="104267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64770</xdr:rowOff>
    </xdr:from>
    <xdr:to xmlns:xdr="http://schemas.openxmlformats.org/drawingml/2006/spreadsheetDrawing">
      <xdr:col>50</xdr:col>
      <xdr:colOff>114300</xdr:colOff>
      <xdr:row>98</xdr:row>
      <xdr:rowOff>101600</xdr:rowOff>
    </xdr:to>
    <xdr:cxnSp macro="">
      <xdr:nvCxnSpPr>
        <xdr:cNvPr id="462" name="直線コネクタ 461"/>
        <xdr:cNvCxnSpPr/>
      </xdr:nvCxnSpPr>
      <xdr:spPr>
        <a:xfrm>
          <a:off x="8750300" y="168668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63" name="フローチャート: 判断 462"/>
        <xdr:cNvSpPr/>
      </xdr:nvSpPr>
      <xdr:spPr>
        <a:xfrm>
          <a:off x="9588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86995</xdr:rowOff>
    </xdr:from>
    <xdr:ext cx="521335" cy="250825"/>
    <xdr:sp macro="" textlink="">
      <xdr:nvSpPr>
        <xdr:cNvPr id="464" name="テキスト ボックス 463"/>
        <xdr:cNvSpPr txBox="1"/>
      </xdr:nvSpPr>
      <xdr:spPr>
        <a:xfrm>
          <a:off x="9371965" y="1654619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64770</xdr:rowOff>
    </xdr:from>
    <xdr:to xmlns:xdr="http://schemas.openxmlformats.org/drawingml/2006/spreadsheetDrawing">
      <xdr:col>45</xdr:col>
      <xdr:colOff>177800</xdr:colOff>
      <xdr:row>98</xdr:row>
      <xdr:rowOff>78105</xdr:rowOff>
    </xdr:to>
    <xdr:cxnSp macro="">
      <xdr:nvCxnSpPr>
        <xdr:cNvPr id="465" name="直線コネクタ 464"/>
        <xdr:cNvCxnSpPr/>
      </xdr:nvCxnSpPr>
      <xdr:spPr>
        <a:xfrm flipV="1">
          <a:off x="7861300" y="168668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66" name="フローチャート: 判断 465"/>
        <xdr:cNvSpPr/>
      </xdr:nvSpPr>
      <xdr:spPr>
        <a:xfrm>
          <a:off x="869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80645</xdr:rowOff>
    </xdr:from>
    <xdr:ext cx="521335" cy="259080"/>
    <xdr:sp macro="" textlink="">
      <xdr:nvSpPr>
        <xdr:cNvPr id="467" name="テキスト ボックス 466"/>
        <xdr:cNvSpPr txBox="1"/>
      </xdr:nvSpPr>
      <xdr:spPr>
        <a:xfrm>
          <a:off x="8482965" y="165398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78105</xdr:rowOff>
    </xdr:from>
    <xdr:to xmlns:xdr="http://schemas.openxmlformats.org/drawingml/2006/spreadsheetDrawing">
      <xdr:col>41</xdr:col>
      <xdr:colOff>50800</xdr:colOff>
      <xdr:row>98</xdr:row>
      <xdr:rowOff>92075</xdr:rowOff>
    </xdr:to>
    <xdr:cxnSp macro="">
      <xdr:nvCxnSpPr>
        <xdr:cNvPr id="468" name="直線コネクタ 467"/>
        <xdr:cNvCxnSpPr/>
      </xdr:nvCxnSpPr>
      <xdr:spPr>
        <a:xfrm flipV="1">
          <a:off x="6972300" y="168802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macro="" textlink="">
      <xdr:nvSpPr>
        <xdr:cNvPr id="469" name="フローチャート: 判断 468"/>
        <xdr:cNvSpPr/>
      </xdr:nvSpPr>
      <xdr:spPr>
        <a:xfrm>
          <a:off x="7810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90805</xdr:rowOff>
    </xdr:from>
    <xdr:ext cx="521335" cy="258445"/>
    <xdr:sp macro="" textlink="">
      <xdr:nvSpPr>
        <xdr:cNvPr id="470" name="テキスト ボックス 469"/>
        <xdr:cNvSpPr txBox="1"/>
      </xdr:nvSpPr>
      <xdr:spPr>
        <a:xfrm>
          <a:off x="7593965" y="1655000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86995</xdr:rowOff>
    </xdr:from>
    <xdr:ext cx="521335" cy="250825"/>
    <xdr:sp macro="" textlink="">
      <xdr:nvSpPr>
        <xdr:cNvPr id="472" name="テキスト ボックス 471"/>
        <xdr:cNvSpPr txBox="1"/>
      </xdr:nvSpPr>
      <xdr:spPr>
        <a:xfrm>
          <a:off x="6704965" y="1654619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60960</xdr:rowOff>
    </xdr:from>
    <xdr:to xmlns:xdr="http://schemas.openxmlformats.org/drawingml/2006/spreadsheetDrawing">
      <xdr:col>55</xdr:col>
      <xdr:colOff>50800</xdr:colOff>
      <xdr:row>98</xdr:row>
      <xdr:rowOff>162560</xdr:rowOff>
    </xdr:to>
    <xdr:sp macro="" textlink="">
      <xdr:nvSpPr>
        <xdr:cNvPr id="478" name="楕円 477"/>
        <xdr:cNvSpPr/>
      </xdr:nvSpPr>
      <xdr:spPr>
        <a:xfrm>
          <a:off x="104267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147320</xdr:rowOff>
    </xdr:from>
    <xdr:ext cx="534670" cy="259080"/>
    <xdr:sp macro="" textlink="">
      <xdr:nvSpPr>
        <xdr:cNvPr id="479" name="普通建設事業費 （ うち更新整備　）該当値テキスト"/>
        <xdr:cNvSpPr txBox="1"/>
      </xdr:nvSpPr>
      <xdr:spPr>
        <a:xfrm>
          <a:off x="10528300" y="16777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50800</xdr:rowOff>
    </xdr:from>
    <xdr:to xmlns:xdr="http://schemas.openxmlformats.org/drawingml/2006/spreadsheetDrawing">
      <xdr:col>50</xdr:col>
      <xdr:colOff>165100</xdr:colOff>
      <xdr:row>98</xdr:row>
      <xdr:rowOff>152400</xdr:rowOff>
    </xdr:to>
    <xdr:sp macro="" textlink="">
      <xdr:nvSpPr>
        <xdr:cNvPr id="480" name="楕円 479"/>
        <xdr:cNvSpPr/>
      </xdr:nvSpPr>
      <xdr:spPr>
        <a:xfrm>
          <a:off x="9588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143510</xdr:rowOff>
    </xdr:from>
    <xdr:ext cx="521335" cy="251460"/>
    <xdr:sp macro="" textlink="">
      <xdr:nvSpPr>
        <xdr:cNvPr id="481" name="テキスト ボックス 480"/>
        <xdr:cNvSpPr txBox="1"/>
      </xdr:nvSpPr>
      <xdr:spPr>
        <a:xfrm>
          <a:off x="9371965" y="169456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13970</xdr:rowOff>
    </xdr:from>
    <xdr:to xmlns:xdr="http://schemas.openxmlformats.org/drawingml/2006/spreadsheetDrawing">
      <xdr:col>46</xdr:col>
      <xdr:colOff>38100</xdr:colOff>
      <xdr:row>98</xdr:row>
      <xdr:rowOff>115570</xdr:rowOff>
    </xdr:to>
    <xdr:sp macro="" textlink="">
      <xdr:nvSpPr>
        <xdr:cNvPr id="482" name="楕円 481"/>
        <xdr:cNvSpPr/>
      </xdr:nvSpPr>
      <xdr:spPr>
        <a:xfrm>
          <a:off x="8699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106680</xdr:rowOff>
    </xdr:from>
    <xdr:ext cx="521335" cy="259080"/>
    <xdr:sp macro="" textlink="">
      <xdr:nvSpPr>
        <xdr:cNvPr id="483" name="テキスト ボックス 482"/>
        <xdr:cNvSpPr txBox="1"/>
      </xdr:nvSpPr>
      <xdr:spPr>
        <a:xfrm>
          <a:off x="8482965" y="169087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27305</xdr:rowOff>
    </xdr:from>
    <xdr:to xmlns:xdr="http://schemas.openxmlformats.org/drawingml/2006/spreadsheetDrawing">
      <xdr:col>41</xdr:col>
      <xdr:colOff>101600</xdr:colOff>
      <xdr:row>98</xdr:row>
      <xdr:rowOff>128905</xdr:rowOff>
    </xdr:to>
    <xdr:sp macro="" textlink="">
      <xdr:nvSpPr>
        <xdr:cNvPr id="484" name="楕円 483"/>
        <xdr:cNvSpPr/>
      </xdr:nvSpPr>
      <xdr:spPr>
        <a:xfrm>
          <a:off x="7810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120650</xdr:rowOff>
    </xdr:from>
    <xdr:ext cx="521335" cy="251460"/>
    <xdr:sp macro="" textlink="">
      <xdr:nvSpPr>
        <xdr:cNvPr id="485" name="テキスト ボックス 484"/>
        <xdr:cNvSpPr txBox="1"/>
      </xdr:nvSpPr>
      <xdr:spPr>
        <a:xfrm>
          <a:off x="7593965" y="1692275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41275</xdr:rowOff>
    </xdr:from>
    <xdr:to xmlns:xdr="http://schemas.openxmlformats.org/drawingml/2006/spreadsheetDrawing">
      <xdr:col>36</xdr:col>
      <xdr:colOff>165100</xdr:colOff>
      <xdr:row>98</xdr:row>
      <xdr:rowOff>143510</xdr:rowOff>
    </xdr:to>
    <xdr:sp macro="" textlink="">
      <xdr:nvSpPr>
        <xdr:cNvPr id="486" name="楕円 485"/>
        <xdr:cNvSpPr/>
      </xdr:nvSpPr>
      <xdr:spPr>
        <a:xfrm>
          <a:off x="6921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133985</xdr:rowOff>
    </xdr:from>
    <xdr:ext cx="521335" cy="249555"/>
    <xdr:sp macro="" textlink="">
      <xdr:nvSpPr>
        <xdr:cNvPr id="487" name="テキスト ボックス 486"/>
        <xdr:cNvSpPr txBox="1"/>
      </xdr:nvSpPr>
      <xdr:spPr>
        <a:xfrm>
          <a:off x="6704965" y="1693608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6550" cy="217170"/>
    <xdr:sp macro="" textlink="">
      <xdr:nvSpPr>
        <xdr:cNvPr id="496" name="テキスト ボックス 495"/>
        <xdr:cNvSpPr txBox="1"/>
      </xdr:nvSpPr>
      <xdr:spPr>
        <a:xfrm>
          <a:off x="12407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5585" cy="259080"/>
    <xdr:sp macro="" textlink="">
      <xdr:nvSpPr>
        <xdr:cNvPr id="499" name="テキスト ボックス 498"/>
        <xdr:cNvSpPr txBox="1"/>
      </xdr:nvSpPr>
      <xdr:spPr>
        <a:xfrm>
          <a:off x="12197080" y="6588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1" name="テキスト ボックス 50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3" name="テキスト ボックス 502"/>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5" name="テキスト ボックス 50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2295" cy="259080"/>
    <xdr:sp macro="" textlink="">
      <xdr:nvSpPr>
        <xdr:cNvPr id="507" name="テキスト ボックス 506"/>
        <xdr:cNvSpPr txBox="1"/>
      </xdr:nvSpPr>
      <xdr:spPr>
        <a:xfrm>
          <a:off x="11850370" y="5064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2295" cy="248920"/>
    <xdr:sp macro="" textlink="">
      <xdr:nvSpPr>
        <xdr:cNvPr id="509" name="テキスト ボックス 508"/>
        <xdr:cNvSpPr txBox="1"/>
      </xdr:nvSpPr>
      <xdr:spPr>
        <a:xfrm>
          <a:off x="11850370" y="468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97790</xdr:rowOff>
    </xdr:from>
    <xdr:ext cx="598805" cy="251460"/>
    <xdr:sp macro="" textlink="">
      <xdr:nvSpPr>
        <xdr:cNvPr id="514" name="災害復旧事業費最大値テキスト"/>
        <xdr:cNvSpPr txBox="1"/>
      </xdr:nvSpPr>
      <xdr:spPr>
        <a:xfrm>
          <a:off x="16370300" y="5069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32385</xdr:rowOff>
    </xdr:from>
    <xdr:to xmlns:xdr="http://schemas.openxmlformats.org/drawingml/2006/spreadsheetDrawing">
      <xdr:col>85</xdr:col>
      <xdr:colOff>127000</xdr:colOff>
      <xdr:row>39</xdr:row>
      <xdr:rowOff>38100</xdr:rowOff>
    </xdr:to>
    <xdr:cxnSp macro="">
      <xdr:nvCxnSpPr>
        <xdr:cNvPr id="516" name="直線コネクタ 515"/>
        <xdr:cNvCxnSpPr/>
      </xdr:nvCxnSpPr>
      <xdr:spPr>
        <a:xfrm flipV="1">
          <a:off x="15481300" y="67189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88900</xdr:rowOff>
    </xdr:from>
    <xdr:ext cx="469900" cy="248920"/>
    <xdr:sp macro="" textlink="">
      <xdr:nvSpPr>
        <xdr:cNvPr id="517" name="災害復旧事業費平均値テキスト"/>
        <xdr:cNvSpPr txBox="1"/>
      </xdr:nvSpPr>
      <xdr:spPr>
        <a:xfrm>
          <a:off x="16370300" y="64325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66040</xdr:rowOff>
    </xdr:from>
    <xdr:to xmlns:xdr="http://schemas.openxmlformats.org/drawingml/2006/spreadsheetDrawing">
      <xdr:col>85</xdr:col>
      <xdr:colOff>177800</xdr:colOff>
      <xdr:row>38</xdr:row>
      <xdr:rowOff>167640</xdr:rowOff>
    </xdr:to>
    <xdr:sp macro="" textlink="">
      <xdr:nvSpPr>
        <xdr:cNvPr id="518" name="フローチャート: 判断 517"/>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22860</xdr:rowOff>
    </xdr:from>
    <xdr:to xmlns:xdr="http://schemas.openxmlformats.org/drawingml/2006/spreadsheetDrawing">
      <xdr:col>81</xdr:col>
      <xdr:colOff>50800</xdr:colOff>
      <xdr:row>39</xdr:row>
      <xdr:rowOff>38100</xdr:rowOff>
    </xdr:to>
    <xdr:cxnSp macro="">
      <xdr:nvCxnSpPr>
        <xdr:cNvPr id="519" name="直線コネクタ 518"/>
        <xdr:cNvCxnSpPr/>
      </xdr:nvCxnSpPr>
      <xdr:spPr>
        <a:xfrm>
          <a:off x="14592300" y="67094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52705</xdr:rowOff>
    </xdr:from>
    <xdr:to xmlns:xdr="http://schemas.openxmlformats.org/drawingml/2006/spreadsheetDrawing">
      <xdr:col>81</xdr:col>
      <xdr:colOff>101600</xdr:colOff>
      <xdr:row>38</xdr:row>
      <xdr:rowOff>154940</xdr:rowOff>
    </xdr:to>
    <xdr:sp macro="" textlink="">
      <xdr:nvSpPr>
        <xdr:cNvPr id="520" name="フローチャート: 判断 519"/>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170815</xdr:rowOff>
    </xdr:from>
    <xdr:ext cx="456565" cy="258445"/>
    <xdr:sp macro="" textlink="">
      <xdr:nvSpPr>
        <xdr:cNvPr id="521" name="テキスト ボックス 520"/>
        <xdr:cNvSpPr txBox="1"/>
      </xdr:nvSpPr>
      <xdr:spPr>
        <a:xfrm>
          <a:off x="15246350" y="634301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22860</xdr:rowOff>
    </xdr:from>
    <xdr:to xmlns:xdr="http://schemas.openxmlformats.org/drawingml/2006/spreadsheetDrawing">
      <xdr:col>76</xdr:col>
      <xdr:colOff>114300</xdr:colOff>
      <xdr:row>39</xdr:row>
      <xdr:rowOff>31750</xdr:rowOff>
    </xdr:to>
    <xdr:cxnSp macro="">
      <xdr:nvCxnSpPr>
        <xdr:cNvPr id="522" name="直線コネクタ 521"/>
        <xdr:cNvCxnSpPr/>
      </xdr:nvCxnSpPr>
      <xdr:spPr>
        <a:xfrm flipV="1">
          <a:off x="13703300" y="67094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139065</xdr:rowOff>
    </xdr:to>
    <xdr:sp macro="" textlink="">
      <xdr:nvSpPr>
        <xdr:cNvPr id="523" name="フローチャート: 判断 522"/>
        <xdr:cNvSpPr/>
      </xdr:nvSpPr>
      <xdr:spPr>
        <a:xfrm>
          <a:off x="1454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155575</xdr:rowOff>
    </xdr:from>
    <xdr:ext cx="521335" cy="250825"/>
    <xdr:sp macro="" textlink="">
      <xdr:nvSpPr>
        <xdr:cNvPr id="524" name="テキスト ボックス 523"/>
        <xdr:cNvSpPr txBox="1"/>
      </xdr:nvSpPr>
      <xdr:spPr>
        <a:xfrm>
          <a:off x="14324965" y="632777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15240</xdr:rowOff>
    </xdr:from>
    <xdr:to xmlns:xdr="http://schemas.openxmlformats.org/drawingml/2006/spreadsheetDrawing">
      <xdr:col>71</xdr:col>
      <xdr:colOff>177800</xdr:colOff>
      <xdr:row>39</xdr:row>
      <xdr:rowOff>31750</xdr:rowOff>
    </xdr:to>
    <xdr:cxnSp macro="">
      <xdr:nvCxnSpPr>
        <xdr:cNvPr id="525" name="直線コネクタ 524"/>
        <xdr:cNvCxnSpPr/>
      </xdr:nvCxnSpPr>
      <xdr:spPr>
        <a:xfrm>
          <a:off x="12814300" y="67017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166370</xdr:rowOff>
    </xdr:from>
    <xdr:ext cx="456565" cy="251460"/>
    <xdr:sp macro="" textlink="">
      <xdr:nvSpPr>
        <xdr:cNvPr id="527" name="テキスト ボックス 526"/>
        <xdr:cNvSpPr txBox="1"/>
      </xdr:nvSpPr>
      <xdr:spPr>
        <a:xfrm>
          <a:off x="13468350" y="633857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8" name="フローチャート: 判断 52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154940</xdr:rowOff>
    </xdr:from>
    <xdr:ext cx="521335" cy="251460"/>
    <xdr:sp macro="" textlink="">
      <xdr:nvSpPr>
        <xdr:cNvPr id="529" name="テキスト ボックス 528"/>
        <xdr:cNvSpPr txBox="1"/>
      </xdr:nvSpPr>
      <xdr:spPr>
        <a:xfrm>
          <a:off x="12546965" y="63271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153035</xdr:rowOff>
    </xdr:from>
    <xdr:to xmlns:xdr="http://schemas.openxmlformats.org/drawingml/2006/spreadsheetDrawing">
      <xdr:col>85</xdr:col>
      <xdr:colOff>177800</xdr:colOff>
      <xdr:row>39</xdr:row>
      <xdr:rowOff>83185</xdr:rowOff>
    </xdr:to>
    <xdr:sp macro="" textlink="">
      <xdr:nvSpPr>
        <xdr:cNvPr id="535" name="楕円 534"/>
        <xdr:cNvSpPr/>
      </xdr:nvSpPr>
      <xdr:spPr>
        <a:xfrm>
          <a:off x="16268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67945</xdr:rowOff>
    </xdr:from>
    <xdr:ext cx="378460" cy="258445"/>
    <xdr:sp macro="" textlink="">
      <xdr:nvSpPr>
        <xdr:cNvPr id="536" name="災害復旧事業費該当値テキスト"/>
        <xdr:cNvSpPr txBox="1"/>
      </xdr:nvSpPr>
      <xdr:spPr>
        <a:xfrm>
          <a:off x="16370300" y="6583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158750</xdr:rowOff>
    </xdr:from>
    <xdr:to xmlns:xdr="http://schemas.openxmlformats.org/drawingml/2006/spreadsheetDrawing">
      <xdr:col>81</xdr:col>
      <xdr:colOff>101600</xdr:colOff>
      <xdr:row>39</xdr:row>
      <xdr:rowOff>88900</xdr:rowOff>
    </xdr:to>
    <xdr:sp macro="" textlink="">
      <xdr:nvSpPr>
        <xdr:cNvPr id="537" name="楕円 536"/>
        <xdr:cNvSpPr/>
      </xdr:nvSpPr>
      <xdr:spPr>
        <a:xfrm>
          <a:off x="1543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80010</xdr:rowOff>
    </xdr:from>
    <xdr:ext cx="378460" cy="259080"/>
    <xdr:sp macro="" textlink="">
      <xdr:nvSpPr>
        <xdr:cNvPr id="538" name="テキスト ボックス 537"/>
        <xdr:cNvSpPr txBox="1"/>
      </xdr:nvSpPr>
      <xdr:spPr>
        <a:xfrm>
          <a:off x="15292070" y="6766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143510</xdr:rowOff>
    </xdr:from>
    <xdr:to xmlns:xdr="http://schemas.openxmlformats.org/drawingml/2006/spreadsheetDrawing">
      <xdr:col>76</xdr:col>
      <xdr:colOff>165100</xdr:colOff>
      <xdr:row>39</xdr:row>
      <xdr:rowOff>73660</xdr:rowOff>
    </xdr:to>
    <xdr:sp macro="" textlink="">
      <xdr:nvSpPr>
        <xdr:cNvPr id="539" name="楕円 538"/>
        <xdr:cNvSpPr/>
      </xdr:nvSpPr>
      <xdr:spPr>
        <a:xfrm>
          <a:off x="14541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64770</xdr:rowOff>
    </xdr:from>
    <xdr:ext cx="456565" cy="250190"/>
    <xdr:sp macro="" textlink="">
      <xdr:nvSpPr>
        <xdr:cNvPr id="540" name="テキスト ボックス 539"/>
        <xdr:cNvSpPr txBox="1"/>
      </xdr:nvSpPr>
      <xdr:spPr>
        <a:xfrm>
          <a:off x="14357350" y="6751320"/>
          <a:ext cx="456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152400</xdr:rowOff>
    </xdr:from>
    <xdr:to xmlns:xdr="http://schemas.openxmlformats.org/drawingml/2006/spreadsheetDrawing">
      <xdr:col>72</xdr:col>
      <xdr:colOff>38100</xdr:colOff>
      <xdr:row>39</xdr:row>
      <xdr:rowOff>82550</xdr:rowOff>
    </xdr:to>
    <xdr:sp macro="" textlink="">
      <xdr:nvSpPr>
        <xdr:cNvPr id="541" name="楕円 540"/>
        <xdr:cNvSpPr/>
      </xdr:nvSpPr>
      <xdr:spPr>
        <a:xfrm>
          <a:off x="13652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73660</xdr:rowOff>
    </xdr:from>
    <xdr:ext cx="378460" cy="259080"/>
    <xdr:sp macro="" textlink="">
      <xdr:nvSpPr>
        <xdr:cNvPr id="542" name="テキスト ボックス 541"/>
        <xdr:cNvSpPr txBox="1"/>
      </xdr:nvSpPr>
      <xdr:spPr>
        <a:xfrm>
          <a:off x="13514070" y="6760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135890</xdr:rowOff>
    </xdr:from>
    <xdr:to xmlns:xdr="http://schemas.openxmlformats.org/drawingml/2006/spreadsheetDrawing">
      <xdr:col>67</xdr:col>
      <xdr:colOff>101600</xdr:colOff>
      <xdr:row>39</xdr:row>
      <xdr:rowOff>66040</xdr:rowOff>
    </xdr:to>
    <xdr:sp macro="" textlink="">
      <xdr:nvSpPr>
        <xdr:cNvPr id="543" name="楕円 542"/>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57150</xdr:rowOff>
    </xdr:from>
    <xdr:ext cx="456565" cy="259080"/>
    <xdr:sp macro="" textlink="">
      <xdr:nvSpPr>
        <xdr:cNvPr id="544" name="テキスト ボックス 543"/>
        <xdr:cNvSpPr txBox="1"/>
      </xdr:nvSpPr>
      <xdr:spPr>
        <a:xfrm>
          <a:off x="12579350" y="674370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6550" cy="217170"/>
    <xdr:sp macro="" textlink="">
      <xdr:nvSpPr>
        <xdr:cNvPr id="553" name="テキスト ボックス 552"/>
        <xdr:cNvSpPr txBox="1"/>
      </xdr:nvSpPr>
      <xdr:spPr>
        <a:xfrm>
          <a:off x="12407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5585" cy="248920"/>
    <xdr:sp macro="" textlink="">
      <xdr:nvSpPr>
        <xdr:cNvPr id="556" name="テキスト ボックス 555"/>
        <xdr:cNvSpPr txBox="1"/>
      </xdr:nvSpPr>
      <xdr:spPr>
        <a:xfrm>
          <a:off x="12197080" y="9255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5585" cy="248920"/>
    <xdr:sp macro="" textlink="">
      <xdr:nvSpPr>
        <xdr:cNvPr id="558" name="テキスト ボックス 557"/>
        <xdr:cNvSpPr txBox="1"/>
      </xdr:nvSpPr>
      <xdr:spPr>
        <a:xfrm>
          <a:off x="12197080" y="8112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6220" cy="259080"/>
    <xdr:sp macro="" textlink="">
      <xdr:nvSpPr>
        <xdr:cNvPr id="570" name="テキスト ボックス 569"/>
        <xdr:cNvSpPr txBox="1"/>
      </xdr:nvSpPr>
      <xdr:spPr>
        <a:xfrm>
          <a:off x="15356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6220" cy="259080"/>
    <xdr:sp macro="" textlink="">
      <xdr:nvSpPr>
        <xdr:cNvPr id="573" name="テキスト ボックス 572"/>
        <xdr:cNvSpPr txBox="1"/>
      </xdr:nvSpPr>
      <xdr:spPr>
        <a:xfrm>
          <a:off x="14467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6220" cy="259080"/>
    <xdr:sp macro="" textlink="">
      <xdr:nvSpPr>
        <xdr:cNvPr id="576" name="テキスト ボックス 575"/>
        <xdr:cNvSpPr txBox="1"/>
      </xdr:nvSpPr>
      <xdr:spPr>
        <a:xfrm>
          <a:off x="13578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6220" cy="259080"/>
    <xdr:sp macro="" textlink="">
      <xdr:nvSpPr>
        <xdr:cNvPr id="578" name="テキスト ボックス 577"/>
        <xdr:cNvSpPr txBox="1"/>
      </xdr:nvSpPr>
      <xdr:spPr>
        <a:xfrm>
          <a:off x="12689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6220" cy="259080"/>
    <xdr:sp macro="" textlink="">
      <xdr:nvSpPr>
        <xdr:cNvPr id="587" name="テキスト ボックス 586"/>
        <xdr:cNvSpPr txBox="1"/>
      </xdr:nvSpPr>
      <xdr:spPr>
        <a:xfrm>
          <a:off x="15356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6220" cy="259080"/>
    <xdr:sp macro="" textlink="">
      <xdr:nvSpPr>
        <xdr:cNvPr id="589" name="テキスト ボックス 588"/>
        <xdr:cNvSpPr txBox="1"/>
      </xdr:nvSpPr>
      <xdr:spPr>
        <a:xfrm>
          <a:off x="14467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6220" cy="259080"/>
    <xdr:sp macro="" textlink="">
      <xdr:nvSpPr>
        <xdr:cNvPr id="591" name="テキスト ボックス 590"/>
        <xdr:cNvSpPr txBox="1"/>
      </xdr:nvSpPr>
      <xdr:spPr>
        <a:xfrm>
          <a:off x="13578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6220" cy="259080"/>
    <xdr:sp macro="" textlink="">
      <xdr:nvSpPr>
        <xdr:cNvPr id="593" name="テキスト ボックス 592"/>
        <xdr:cNvSpPr txBox="1"/>
      </xdr:nvSpPr>
      <xdr:spPr>
        <a:xfrm>
          <a:off x="12689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6550" cy="217170"/>
    <xdr:sp macro="" textlink="">
      <xdr:nvSpPr>
        <xdr:cNvPr id="602" name="テキスト ボックス 601"/>
        <xdr:cNvSpPr txBox="1"/>
      </xdr:nvSpPr>
      <xdr:spPr>
        <a:xfrm>
          <a:off x="12407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5585" cy="248920"/>
    <xdr:sp macro="" textlink="">
      <xdr:nvSpPr>
        <xdr:cNvPr id="605" name="テキスト ボックス 604"/>
        <xdr:cNvSpPr txBox="1"/>
      </xdr:nvSpPr>
      <xdr:spPr>
        <a:xfrm>
          <a:off x="12197080" y="13370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2295" cy="248920"/>
    <xdr:sp macro="" textlink="">
      <xdr:nvSpPr>
        <xdr:cNvPr id="607" name="テキスト ボックス 606"/>
        <xdr:cNvSpPr txBox="1"/>
      </xdr:nvSpPr>
      <xdr:spPr>
        <a:xfrm>
          <a:off x="11850370" y="12913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2295" cy="248920"/>
    <xdr:sp macro="" textlink="">
      <xdr:nvSpPr>
        <xdr:cNvPr id="609" name="テキスト ボックス 608"/>
        <xdr:cNvSpPr txBox="1"/>
      </xdr:nvSpPr>
      <xdr:spPr>
        <a:xfrm>
          <a:off x="11850370" y="12456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2295" cy="248920"/>
    <xdr:sp macro="" textlink="">
      <xdr:nvSpPr>
        <xdr:cNvPr id="611" name="テキスト ボックス 610"/>
        <xdr:cNvSpPr txBox="1"/>
      </xdr:nvSpPr>
      <xdr:spPr>
        <a:xfrm>
          <a:off x="11850370" y="11998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2295" cy="248920"/>
    <xdr:sp macro="" textlink="">
      <xdr:nvSpPr>
        <xdr:cNvPr id="613" name="テキスト ボックス 612"/>
        <xdr:cNvSpPr txBox="1"/>
      </xdr:nvSpPr>
      <xdr:spPr>
        <a:xfrm>
          <a:off x="11850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104140</xdr:rowOff>
    </xdr:from>
    <xdr:to xmlns:xdr="http://schemas.openxmlformats.org/drawingml/2006/spreadsheetDrawing">
      <xdr:col>85</xdr:col>
      <xdr:colOff>126365</xdr:colOff>
      <xdr:row>78</xdr:row>
      <xdr:rowOff>64770</xdr:rowOff>
    </xdr:to>
    <xdr:cxnSp macro="">
      <xdr:nvCxnSpPr>
        <xdr:cNvPr id="615" name="直線コネクタ 614"/>
        <xdr:cNvCxnSpPr/>
      </xdr:nvCxnSpPr>
      <xdr:spPr>
        <a:xfrm flipV="1">
          <a:off x="1631759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68580</xdr:rowOff>
    </xdr:from>
    <xdr:ext cx="534670" cy="259080"/>
    <xdr:sp macro="" textlink="">
      <xdr:nvSpPr>
        <xdr:cNvPr id="616" name="公債費最小値テキスト"/>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64770</xdr:rowOff>
    </xdr:from>
    <xdr:to xmlns:xdr="http://schemas.openxmlformats.org/drawingml/2006/spreadsheetDrawing">
      <xdr:col>86</xdr:col>
      <xdr:colOff>25400</xdr:colOff>
      <xdr:row>78</xdr:row>
      <xdr:rowOff>64770</xdr:rowOff>
    </xdr:to>
    <xdr:cxnSp macro="">
      <xdr:nvCxnSpPr>
        <xdr:cNvPr id="617" name="直線コネクタ 616"/>
        <xdr:cNvCxnSpPr/>
      </xdr:nvCxnSpPr>
      <xdr:spPr>
        <a:xfrm>
          <a:off x="16230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50800</xdr:rowOff>
    </xdr:from>
    <xdr:ext cx="598805" cy="259080"/>
    <xdr:sp macro="" textlink="">
      <xdr:nvSpPr>
        <xdr:cNvPr id="618" name="公債費最大値テキスト"/>
        <xdr:cNvSpPr txBox="1"/>
      </xdr:nvSpPr>
      <xdr:spPr>
        <a:xfrm>
          <a:off x="163703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104140</xdr:rowOff>
    </xdr:from>
    <xdr:to xmlns:xdr="http://schemas.openxmlformats.org/drawingml/2006/spreadsheetDrawing">
      <xdr:col>86</xdr:col>
      <xdr:colOff>25400</xdr:colOff>
      <xdr:row>71</xdr:row>
      <xdr:rowOff>104140</xdr:rowOff>
    </xdr:to>
    <xdr:cxnSp macro="">
      <xdr:nvCxnSpPr>
        <xdr:cNvPr id="619" name="直線コネクタ 618"/>
        <xdr:cNvCxnSpPr/>
      </xdr:nvCxnSpPr>
      <xdr:spPr>
        <a:xfrm>
          <a:off x="16230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170180</xdr:rowOff>
    </xdr:from>
    <xdr:to xmlns:xdr="http://schemas.openxmlformats.org/drawingml/2006/spreadsheetDrawing">
      <xdr:col>85</xdr:col>
      <xdr:colOff>127000</xdr:colOff>
      <xdr:row>77</xdr:row>
      <xdr:rowOff>171450</xdr:rowOff>
    </xdr:to>
    <xdr:cxnSp macro="">
      <xdr:nvCxnSpPr>
        <xdr:cNvPr id="620" name="直線コネクタ 619"/>
        <xdr:cNvCxnSpPr/>
      </xdr:nvCxnSpPr>
      <xdr:spPr>
        <a:xfrm>
          <a:off x="15481300" y="133718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106680</xdr:rowOff>
    </xdr:from>
    <xdr:ext cx="534670" cy="259080"/>
    <xdr:sp macro="" textlink="">
      <xdr:nvSpPr>
        <xdr:cNvPr id="621" name="公債費平均値テキスト"/>
        <xdr:cNvSpPr txBox="1"/>
      </xdr:nvSpPr>
      <xdr:spPr>
        <a:xfrm>
          <a:off x="16370300" y="13136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83820</xdr:rowOff>
    </xdr:from>
    <xdr:to xmlns:xdr="http://schemas.openxmlformats.org/drawingml/2006/spreadsheetDrawing">
      <xdr:col>85</xdr:col>
      <xdr:colOff>177800</xdr:colOff>
      <xdr:row>78</xdr:row>
      <xdr:rowOff>13970</xdr:rowOff>
    </xdr:to>
    <xdr:sp macro="" textlink="">
      <xdr:nvSpPr>
        <xdr:cNvPr id="622" name="フローチャート: 判断 621"/>
        <xdr:cNvSpPr/>
      </xdr:nvSpPr>
      <xdr:spPr>
        <a:xfrm>
          <a:off x="16268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152400</xdr:rowOff>
    </xdr:from>
    <xdr:to xmlns:xdr="http://schemas.openxmlformats.org/drawingml/2006/spreadsheetDrawing">
      <xdr:col>81</xdr:col>
      <xdr:colOff>50800</xdr:colOff>
      <xdr:row>77</xdr:row>
      <xdr:rowOff>170180</xdr:rowOff>
    </xdr:to>
    <xdr:cxnSp macro="">
      <xdr:nvCxnSpPr>
        <xdr:cNvPr id="623" name="直線コネクタ 622"/>
        <xdr:cNvCxnSpPr/>
      </xdr:nvCxnSpPr>
      <xdr:spPr>
        <a:xfrm>
          <a:off x="14592300" y="133540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83185</xdr:rowOff>
    </xdr:from>
    <xdr:to xmlns:xdr="http://schemas.openxmlformats.org/drawingml/2006/spreadsheetDrawing">
      <xdr:col>81</xdr:col>
      <xdr:colOff>101600</xdr:colOff>
      <xdr:row>78</xdr:row>
      <xdr:rowOff>13335</xdr:rowOff>
    </xdr:to>
    <xdr:sp macro="" textlink="">
      <xdr:nvSpPr>
        <xdr:cNvPr id="624" name="フローチャート: 判断 623"/>
        <xdr:cNvSpPr/>
      </xdr:nvSpPr>
      <xdr:spPr>
        <a:xfrm>
          <a:off x="15430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29845</xdr:rowOff>
    </xdr:from>
    <xdr:ext cx="521335" cy="250825"/>
    <xdr:sp macro="" textlink="">
      <xdr:nvSpPr>
        <xdr:cNvPr id="625" name="テキスト ボックス 624"/>
        <xdr:cNvSpPr txBox="1"/>
      </xdr:nvSpPr>
      <xdr:spPr>
        <a:xfrm>
          <a:off x="15213965" y="1306004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152400</xdr:rowOff>
    </xdr:from>
    <xdr:to xmlns:xdr="http://schemas.openxmlformats.org/drawingml/2006/spreadsheetDrawing">
      <xdr:col>76</xdr:col>
      <xdr:colOff>114300</xdr:colOff>
      <xdr:row>78</xdr:row>
      <xdr:rowOff>7620</xdr:rowOff>
    </xdr:to>
    <xdr:cxnSp macro="">
      <xdr:nvCxnSpPr>
        <xdr:cNvPr id="626" name="直線コネクタ 625"/>
        <xdr:cNvCxnSpPr/>
      </xdr:nvCxnSpPr>
      <xdr:spPr>
        <a:xfrm flipV="1">
          <a:off x="13703300" y="133540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88900</xdr:rowOff>
    </xdr:from>
    <xdr:to xmlns:xdr="http://schemas.openxmlformats.org/drawingml/2006/spreadsheetDrawing">
      <xdr:col>76</xdr:col>
      <xdr:colOff>165100</xdr:colOff>
      <xdr:row>78</xdr:row>
      <xdr:rowOff>19050</xdr:rowOff>
    </xdr:to>
    <xdr:sp macro="" textlink="">
      <xdr:nvSpPr>
        <xdr:cNvPr id="627" name="フローチャート: 判断 626"/>
        <xdr:cNvSpPr/>
      </xdr:nvSpPr>
      <xdr:spPr>
        <a:xfrm>
          <a:off x="1454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35560</xdr:rowOff>
    </xdr:from>
    <xdr:ext cx="521335" cy="259080"/>
    <xdr:sp macro="" textlink="">
      <xdr:nvSpPr>
        <xdr:cNvPr id="628" name="テキスト ボックス 627"/>
        <xdr:cNvSpPr txBox="1"/>
      </xdr:nvSpPr>
      <xdr:spPr>
        <a:xfrm>
          <a:off x="14324965" y="130657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7620</xdr:rowOff>
    </xdr:from>
    <xdr:to xmlns:xdr="http://schemas.openxmlformats.org/drawingml/2006/spreadsheetDrawing">
      <xdr:col>71</xdr:col>
      <xdr:colOff>177800</xdr:colOff>
      <xdr:row>78</xdr:row>
      <xdr:rowOff>11430</xdr:rowOff>
    </xdr:to>
    <xdr:cxnSp macro="">
      <xdr:nvCxnSpPr>
        <xdr:cNvPr id="629" name="直線コネクタ 628"/>
        <xdr:cNvCxnSpPr/>
      </xdr:nvCxnSpPr>
      <xdr:spPr>
        <a:xfrm flipV="1">
          <a:off x="12814300" y="13380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29210</xdr:rowOff>
    </xdr:to>
    <xdr:sp macro="" textlink="">
      <xdr:nvSpPr>
        <xdr:cNvPr id="630" name="フローチャート: 判断 629"/>
        <xdr:cNvSpPr/>
      </xdr:nvSpPr>
      <xdr:spPr>
        <a:xfrm>
          <a:off x="13652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45720</xdr:rowOff>
    </xdr:from>
    <xdr:ext cx="521335" cy="259080"/>
    <xdr:sp macro="" textlink="">
      <xdr:nvSpPr>
        <xdr:cNvPr id="631" name="テキスト ボックス 630"/>
        <xdr:cNvSpPr txBox="1"/>
      </xdr:nvSpPr>
      <xdr:spPr>
        <a:xfrm>
          <a:off x="13435965" y="130759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102235</xdr:rowOff>
    </xdr:from>
    <xdr:to xmlns:xdr="http://schemas.openxmlformats.org/drawingml/2006/spreadsheetDrawing">
      <xdr:col>67</xdr:col>
      <xdr:colOff>101600</xdr:colOff>
      <xdr:row>78</xdr:row>
      <xdr:rowOff>32385</xdr:rowOff>
    </xdr:to>
    <xdr:sp macro="" textlink="">
      <xdr:nvSpPr>
        <xdr:cNvPr id="632" name="フローチャート: 判断 631"/>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48895</xdr:rowOff>
    </xdr:from>
    <xdr:ext cx="521335" cy="259080"/>
    <xdr:sp macro="" textlink="">
      <xdr:nvSpPr>
        <xdr:cNvPr id="633" name="テキスト ボックス 632"/>
        <xdr:cNvSpPr txBox="1"/>
      </xdr:nvSpPr>
      <xdr:spPr>
        <a:xfrm>
          <a:off x="12546965" y="130790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120650</xdr:rowOff>
    </xdr:from>
    <xdr:to xmlns:xdr="http://schemas.openxmlformats.org/drawingml/2006/spreadsheetDrawing">
      <xdr:col>85</xdr:col>
      <xdr:colOff>177800</xdr:colOff>
      <xdr:row>78</xdr:row>
      <xdr:rowOff>50800</xdr:rowOff>
    </xdr:to>
    <xdr:sp macro="" textlink="">
      <xdr:nvSpPr>
        <xdr:cNvPr id="639" name="楕円 638"/>
        <xdr:cNvSpPr/>
      </xdr:nvSpPr>
      <xdr:spPr>
        <a:xfrm>
          <a:off x="16268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62230</xdr:rowOff>
    </xdr:from>
    <xdr:ext cx="534670" cy="259080"/>
    <xdr:sp macro="" textlink="">
      <xdr:nvSpPr>
        <xdr:cNvPr id="640" name="公債費該当値テキスト"/>
        <xdr:cNvSpPr txBox="1"/>
      </xdr:nvSpPr>
      <xdr:spPr>
        <a:xfrm>
          <a:off x="16370300" y="1326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119380</xdr:rowOff>
    </xdr:from>
    <xdr:to xmlns:xdr="http://schemas.openxmlformats.org/drawingml/2006/spreadsheetDrawing">
      <xdr:col>81</xdr:col>
      <xdr:colOff>101600</xdr:colOff>
      <xdr:row>78</xdr:row>
      <xdr:rowOff>49530</xdr:rowOff>
    </xdr:to>
    <xdr:sp macro="" textlink="">
      <xdr:nvSpPr>
        <xdr:cNvPr id="641" name="楕円 640"/>
        <xdr:cNvSpPr/>
      </xdr:nvSpPr>
      <xdr:spPr>
        <a:xfrm>
          <a:off x="15430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40640</xdr:rowOff>
    </xdr:from>
    <xdr:ext cx="521335" cy="251460"/>
    <xdr:sp macro="" textlink="">
      <xdr:nvSpPr>
        <xdr:cNvPr id="642" name="テキスト ボックス 641"/>
        <xdr:cNvSpPr txBox="1"/>
      </xdr:nvSpPr>
      <xdr:spPr>
        <a:xfrm>
          <a:off x="15213965" y="134137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101600</xdr:rowOff>
    </xdr:from>
    <xdr:to xmlns:xdr="http://schemas.openxmlformats.org/drawingml/2006/spreadsheetDrawing">
      <xdr:col>76</xdr:col>
      <xdr:colOff>165100</xdr:colOff>
      <xdr:row>78</xdr:row>
      <xdr:rowOff>31750</xdr:rowOff>
    </xdr:to>
    <xdr:sp macro="" textlink="">
      <xdr:nvSpPr>
        <xdr:cNvPr id="643" name="楕円 642"/>
        <xdr:cNvSpPr/>
      </xdr:nvSpPr>
      <xdr:spPr>
        <a:xfrm>
          <a:off x="14541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22860</xdr:rowOff>
    </xdr:from>
    <xdr:ext cx="521335" cy="259080"/>
    <xdr:sp macro="" textlink="">
      <xdr:nvSpPr>
        <xdr:cNvPr id="644" name="テキスト ボックス 643"/>
        <xdr:cNvSpPr txBox="1"/>
      </xdr:nvSpPr>
      <xdr:spPr>
        <a:xfrm>
          <a:off x="14324965" y="133959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128270</xdr:rowOff>
    </xdr:from>
    <xdr:to xmlns:xdr="http://schemas.openxmlformats.org/drawingml/2006/spreadsheetDrawing">
      <xdr:col>72</xdr:col>
      <xdr:colOff>38100</xdr:colOff>
      <xdr:row>78</xdr:row>
      <xdr:rowOff>58420</xdr:rowOff>
    </xdr:to>
    <xdr:sp macro="" textlink="">
      <xdr:nvSpPr>
        <xdr:cNvPr id="645" name="楕円 644"/>
        <xdr:cNvSpPr/>
      </xdr:nvSpPr>
      <xdr:spPr>
        <a:xfrm>
          <a:off x="13652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49530</xdr:rowOff>
    </xdr:from>
    <xdr:ext cx="521335" cy="259080"/>
    <xdr:sp macro="" textlink="">
      <xdr:nvSpPr>
        <xdr:cNvPr id="646" name="テキスト ボックス 645"/>
        <xdr:cNvSpPr txBox="1"/>
      </xdr:nvSpPr>
      <xdr:spPr>
        <a:xfrm>
          <a:off x="13435965" y="134226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132080</xdr:rowOff>
    </xdr:from>
    <xdr:to xmlns:xdr="http://schemas.openxmlformats.org/drawingml/2006/spreadsheetDrawing">
      <xdr:col>67</xdr:col>
      <xdr:colOff>101600</xdr:colOff>
      <xdr:row>78</xdr:row>
      <xdr:rowOff>62230</xdr:rowOff>
    </xdr:to>
    <xdr:sp macro="" textlink="">
      <xdr:nvSpPr>
        <xdr:cNvPr id="647" name="楕円 646"/>
        <xdr:cNvSpPr/>
      </xdr:nvSpPr>
      <xdr:spPr>
        <a:xfrm>
          <a:off x="12763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53340</xdr:rowOff>
    </xdr:from>
    <xdr:ext cx="521335" cy="250190"/>
    <xdr:sp macro="" textlink="">
      <xdr:nvSpPr>
        <xdr:cNvPr id="648" name="テキスト ボックス 647"/>
        <xdr:cNvSpPr txBox="1"/>
      </xdr:nvSpPr>
      <xdr:spPr>
        <a:xfrm>
          <a:off x="12546965" y="1342644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6550" cy="217170"/>
    <xdr:sp macro="" textlink="">
      <xdr:nvSpPr>
        <xdr:cNvPr id="657" name="テキスト ボックス 656"/>
        <xdr:cNvSpPr txBox="1"/>
      </xdr:nvSpPr>
      <xdr:spPr>
        <a:xfrm>
          <a:off x="12407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5585" cy="248920"/>
    <xdr:sp macro="" textlink="">
      <xdr:nvSpPr>
        <xdr:cNvPr id="660" name="テキスト ボックス 659"/>
        <xdr:cNvSpPr txBox="1"/>
      </xdr:nvSpPr>
      <xdr:spPr>
        <a:xfrm>
          <a:off x="12197080" y="16799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2295" cy="248920"/>
    <xdr:sp macro="" textlink="">
      <xdr:nvSpPr>
        <xdr:cNvPr id="662" name="テキスト ボックス 661"/>
        <xdr:cNvSpPr txBox="1"/>
      </xdr:nvSpPr>
      <xdr:spPr>
        <a:xfrm>
          <a:off x="11850370" y="16342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2295" cy="248920"/>
    <xdr:sp macro="" textlink="">
      <xdr:nvSpPr>
        <xdr:cNvPr id="664" name="テキスト ボックス 663"/>
        <xdr:cNvSpPr txBox="1"/>
      </xdr:nvSpPr>
      <xdr:spPr>
        <a:xfrm>
          <a:off x="11850370" y="15885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2295" cy="248920"/>
    <xdr:sp macro="" textlink="">
      <xdr:nvSpPr>
        <xdr:cNvPr id="666" name="テキスト ボックス 665"/>
        <xdr:cNvSpPr txBox="1"/>
      </xdr:nvSpPr>
      <xdr:spPr>
        <a:xfrm>
          <a:off x="11850370" y="15427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2295" cy="248920"/>
    <xdr:sp macro="" textlink="">
      <xdr:nvSpPr>
        <xdr:cNvPr id="668" name="テキスト ボックス 667"/>
        <xdr:cNvSpPr txBox="1"/>
      </xdr:nvSpPr>
      <xdr:spPr>
        <a:xfrm>
          <a:off x="11850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163830</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631759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142240</xdr:rowOff>
    </xdr:from>
    <xdr:ext cx="378460" cy="259080"/>
    <xdr:sp macro="" textlink="">
      <xdr:nvSpPr>
        <xdr:cNvPr id="671" name="積立金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110490</xdr:rowOff>
    </xdr:from>
    <xdr:ext cx="598805" cy="250190"/>
    <xdr:sp macro="" textlink="">
      <xdr:nvSpPr>
        <xdr:cNvPr id="673" name="積立金最大値テキスト"/>
        <xdr:cNvSpPr txBox="1"/>
      </xdr:nvSpPr>
      <xdr:spPr>
        <a:xfrm>
          <a:off x="16370300" y="153695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163830</xdr:rowOff>
    </xdr:from>
    <xdr:to xmlns:xdr="http://schemas.openxmlformats.org/drawingml/2006/spreadsheetDrawing">
      <xdr:col>86</xdr:col>
      <xdr:colOff>25400</xdr:colOff>
      <xdr:row>90</xdr:row>
      <xdr:rowOff>163830</xdr:rowOff>
    </xdr:to>
    <xdr:cxnSp macro="">
      <xdr:nvCxnSpPr>
        <xdr:cNvPr id="674" name="直線コネクタ 673"/>
        <xdr:cNvCxnSpPr/>
      </xdr:nvCxnSpPr>
      <xdr:spPr>
        <a:xfrm>
          <a:off x="16230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86360</xdr:rowOff>
    </xdr:from>
    <xdr:to xmlns:xdr="http://schemas.openxmlformats.org/drawingml/2006/spreadsheetDrawing">
      <xdr:col>85</xdr:col>
      <xdr:colOff>127000</xdr:colOff>
      <xdr:row>98</xdr:row>
      <xdr:rowOff>90170</xdr:rowOff>
    </xdr:to>
    <xdr:cxnSp macro="">
      <xdr:nvCxnSpPr>
        <xdr:cNvPr id="675" name="直線コネクタ 674"/>
        <xdr:cNvCxnSpPr/>
      </xdr:nvCxnSpPr>
      <xdr:spPr>
        <a:xfrm>
          <a:off x="15481300" y="168884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8890</xdr:rowOff>
    </xdr:from>
    <xdr:ext cx="534670" cy="248920"/>
    <xdr:sp macro="" textlink="">
      <xdr:nvSpPr>
        <xdr:cNvPr id="676" name="積立金平均値テキスト"/>
        <xdr:cNvSpPr txBox="1"/>
      </xdr:nvSpPr>
      <xdr:spPr>
        <a:xfrm>
          <a:off x="16370300" y="1663954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177800</xdr:colOff>
      <xdr:row>98</xdr:row>
      <xdr:rowOff>87630</xdr:rowOff>
    </xdr:to>
    <xdr:sp macro="" textlink="">
      <xdr:nvSpPr>
        <xdr:cNvPr id="677" name="フローチャート: 判断 676"/>
        <xdr:cNvSpPr/>
      </xdr:nvSpPr>
      <xdr:spPr>
        <a:xfrm>
          <a:off x="162687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67310</xdr:rowOff>
    </xdr:from>
    <xdr:to xmlns:xdr="http://schemas.openxmlformats.org/drawingml/2006/spreadsheetDrawing">
      <xdr:col>81</xdr:col>
      <xdr:colOff>50800</xdr:colOff>
      <xdr:row>98</xdr:row>
      <xdr:rowOff>86360</xdr:rowOff>
    </xdr:to>
    <xdr:cxnSp macro="">
      <xdr:nvCxnSpPr>
        <xdr:cNvPr id="678" name="直線コネクタ 677"/>
        <xdr:cNvCxnSpPr/>
      </xdr:nvCxnSpPr>
      <xdr:spPr>
        <a:xfrm>
          <a:off x="14592300" y="16869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9" name="フローチャート: 判断 678"/>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106680</xdr:rowOff>
    </xdr:from>
    <xdr:ext cx="521335" cy="259080"/>
    <xdr:sp macro="" textlink="">
      <xdr:nvSpPr>
        <xdr:cNvPr id="680" name="テキスト ボックス 679"/>
        <xdr:cNvSpPr txBox="1"/>
      </xdr:nvSpPr>
      <xdr:spPr>
        <a:xfrm>
          <a:off x="15213965" y="165658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67310</xdr:rowOff>
    </xdr:from>
    <xdr:to xmlns:xdr="http://schemas.openxmlformats.org/drawingml/2006/spreadsheetDrawing">
      <xdr:col>76</xdr:col>
      <xdr:colOff>114300</xdr:colOff>
      <xdr:row>98</xdr:row>
      <xdr:rowOff>80010</xdr:rowOff>
    </xdr:to>
    <xdr:cxnSp macro="">
      <xdr:nvCxnSpPr>
        <xdr:cNvPr id="681" name="直線コネクタ 680"/>
        <xdr:cNvCxnSpPr/>
      </xdr:nvCxnSpPr>
      <xdr:spPr>
        <a:xfrm flipV="1">
          <a:off x="13703300" y="168694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2" name="フローチャート: 判断 681"/>
        <xdr:cNvSpPr/>
      </xdr:nvSpPr>
      <xdr:spPr>
        <a:xfrm>
          <a:off x="14541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95885</xdr:rowOff>
    </xdr:from>
    <xdr:ext cx="521335" cy="259080"/>
    <xdr:sp macro="" textlink="">
      <xdr:nvSpPr>
        <xdr:cNvPr id="683" name="テキスト ボックス 682"/>
        <xdr:cNvSpPr txBox="1"/>
      </xdr:nvSpPr>
      <xdr:spPr>
        <a:xfrm>
          <a:off x="14324965" y="165550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42545</xdr:rowOff>
    </xdr:from>
    <xdr:to xmlns:xdr="http://schemas.openxmlformats.org/drawingml/2006/spreadsheetDrawing">
      <xdr:col>71</xdr:col>
      <xdr:colOff>177800</xdr:colOff>
      <xdr:row>98</xdr:row>
      <xdr:rowOff>80010</xdr:rowOff>
    </xdr:to>
    <xdr:cxnSp macro="">
      <xdr:nvCxnSpPr>
        <xdr:cNvPr id="684" name="直線コネクタ 683"/>
        <xdr:cNvCxnSpPr/>
      </xdr:nvCxnSpPr>
      <xdr:spPr>
        <a:xfrm>
          <a:off x="12814300" y="1684464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685" name="フローチャート: 判断 684"/>
        <xdr:cNvSpPr/>
      </xdr:nvSpPr>
      <xdr:spPr>
        <a:xfrm>
          <a:off x="13652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134620</xdr:rowOff>
    </xdr:from>
    <xdr:ext cx="521335" cy="248920"/>
    <xdr:sp macro="" textlink="">
      <xdr:nvSpPr>
        <xdr:cNvPr id="686" name="テキスト ボックス 685"/>
        <xdr:cNvSpPr txBox="1"/>
      </xdr:nvSpPr>
      <xdr:spPr>
        <a:xfrm>
          <a:off x="13435965" y="1659382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687" name="フローチャート: 判断 686"/>
        <xdr:cNvSpPr/>
      </xdr:nvSpPr>
      <xdr:spPr>
        <a:xfrm>
          <a:off x="12763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123190</xdr:rowOff>
    </xdr:from>
    <xdr:ext cx="521335" cy="248920"/>
    <xdr:sp macro="" textlink="">
      <xdr:nvSpPr>
        <xdr:cNvPr id="688" name="テキスト ボックス 687"/>
        <xdr:cNvSpPr txBox="1"/>
      </xdr:nvSpPr>
      <xdr:spPr>
        <a:xfrm>
          <a:off x="12546965" y="1692529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39370</xdr:rowOff>
    </xdr:from>
    <xdr:to xmlns:xdr="http://schemas.openxmlformats.org/drawingml/2006/spreadsheetDrawing">
      <xdr:col>85</xdr:col>
      <xdr:colOff>177800</xdr:colOff>
      <xdr:row>98</xdr:row>
      <xdr:rowOff>140970</xdr:rowOff>
    </xdr:to>
    <xdr:sp macro="" textlink="">
      <xdr:nvSpPr>
        <xdr:cNvPr id="694" name="楕円 693"/>
        <xdr:cNvSpPr/>
      </xdr:nvSpPr>
      <xdr:spPr>
        <a:xfrm>
          <a:off x="162687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135890</xdr:rowOff>
    </xdr:from>
    <xdr:ext cx="534670" cy="259080"/>
    <xdr:sp macro="" textlink="">
      <xdr:nvSpPr>
        <xdr:cNvPr id="695" name="積立金該当値テキスト"/>
        <xdr:cNvSpPr txBox="1"/>
      </xdr:nvSpPr>
      <xdr:spPr>
        <a:xfrm>
          <a:off x="16370300" y="16766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34925</xdr:rowOff>
    </xdr:from>
    <xdr:to xmlns:xdr="http://schemas.openxmlformats.org/drawingml/2006/spreadsheetDrawing">
      <xdr:col>81</xdr:col>
      <xdr:colOff>101600</xdr:colOff>
      <xdr:row>98</xdr:row>
      <xdr:rowOff>136525</xdr:rowOff>
    </xdr:to>
    <xdr:sp macro="" textlink="">
      <xdr:nvSpPr>
        <xdr:cNvPr id="696" name="楕円 695"/>
        <xdr:cNvSpPr/>
      </xdr:nvSpPr>
      <xdr:spPr>
        <a:xfrm>
          <a:off x="1543050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127635</xdr:rowOff>
    </xdr:from>
    <xdr:ext cx="521335" cy="259080"/>
    <xdr:sp macro="" textlink="">
      <xdr:nvSpPr>
        <xdr:cNvPr id="697" name="テキスト ボックス 696"/>
        <xdr:cNvSpPr txBox="1"/>
      </xdr:nvSpPr>
      <xdr:spPr>
        <a:xfrm>
          <a:off x="15213965" y="169297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16510</xdr:rowOff>
    </xdr:from>
    <xdr:to xmlns:xdr="http://schemas.openxmlformats.org/drawingml/2006/spreadsheetDrawing">
      <xdr:col>76</xdr:col>
      <xdr:colOff>165100</xdr:colOff>
      <xdr:row>98</xdr:row>
      <xdr:rowOff>118110</xdr:rowOff>
    </xdr:to>
    <xdr:sp macro="" textlink="">
      <xdr:nvSpPr>
        <xdr:cNvPr id="698" name="楕円 697"/>
        <xdr:cNvSpPr/>
      </xdr:nvSpPr>
      <xdr:spPr>
        <a:xfrm>
          <a:off x="14541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109220</xdr:rowOff>
    </xdr:from>
    <xdr:ext cx="521335" cy="251460"/>
    <xdr:sp macro="" textlink="">
      <xdr:nvSpPr>
        <xdr:cNvPr id="699" name="テキスト ボックス 698"/>
        <xdr:cNvSpPr txBox="1"/>
      </xdr:nvSpPr>
      <xdr:spPr>
        <a:xfrm>
          <a:off x="14324965" y="1691132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29210</xdr:rowOff>
    </xdr:from>
    <xdr:to xmlns:xdr="http://schemas.openxmlformats.org/drawingml/2006/spreadsheetDrawing">
      <xdr:col>72</xdr:col>
      <xdr:colOff>38100</xdr:colOff>
      <xdr:row>98</xdr:row>
      <xdr:rowOff>130810</xdr:rowOff>
    </xdr:to>
    <xdr:sp macro="" textlink="">
      <xdr:nvSpPr>
        <xdr:cNvPr id="700" name="楕円 699"/>
        <xdr:cNvSpPr/>
      </xdr:nvSpPr>
      <xdr:spPr>
        <a:xfrm>
          <a:off x="136525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121920</xdr:rowOff>
    </xdr:from>
    <xdr:ext cx="521335" cy="250190"/>
    <xdr:sp macro="" textlink="">
      <xdr:nvSpPr>
        <xdr:cNvPr id="701" name="テキスト ボックス 700"/>
        <xdr:cNvSpPr txBox="1"/>
      </xdr:nvSpPr>
      <xdr:spPr>
        <a:xfrm>
          <a:off x="13435965" y="1692402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02" name="楕円 701"/>
        <xdr:cNvSpPr/>
      </xdr:nvSpPr>
      <xdr:spPr>
        <a:xfrm>
          <a:off x="12763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109855</xdr:rowOff>
    </xdr:from>
    <xdr:ext cx="521335" cy="250825"/>
    <xdr:sp macro="" textlink="">
      <xdr:nvSpPr>
        <xdr:cNvPr id="703" name="テキスト ボックス 702"/>
        <xdr:cNvSpPr txBox="1"/>
      </xdr:nvSpPr>
      <xdr:spPr>
        <a:xfrm>
          <a:off x="12546965" y="1656905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6550" cy="217170"/>
    <xdr:sp macro="" textlink="">
      <xdr:nvSpPr>
        <xdr:cNvPr id="712" name="テキスト ボックス 711"/>
        <xdr:cNvSpPr txBox="1"/>
      </xdr:nvSpPr>
      <xdr:spPr>
        <a:xfrm>
          <a:off x="18249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5585" cy="259080"/>
    <xdr:sp macro="" textlink="">
      <xdr:nvSpPr>
        <xdr:cNvPr id="715" name="テキスト ボックス 714"/>
        <xdr:cNvSpPr txBox="1"/>
      </xdr:nvSpPr>
      <xdr:spPr>
        <a:xfrm>
          <a:off x="18039080" y="6588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19" name="テキスト ボックス 718"/>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82295" cy="248920"/>
    <xdr:sp macro="" textlink="">
      <xdr:nvSpPr>
        <xdr:cNvPr id="725" name="テキスト ボックス 724"/>
        <xdr:cNvSpPr txBox="1"/>
      </xdr:nvSpPr>
      <xdr:spPr>
        <a:xfrm>
          <a:off x="17692370" y="468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95885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43180</xdr:rowOff>
    </xdr:from>
    <xdr:ext cx="534670" cy="248920"/>
    <xdr:sp macro="" textlink="">
      <xdr:nvSpPr>
        <xdr:cNvPr id="730" name="投資及び出資金最大値テキスト"/>
        <xdr:cNvSpPr txBox="1"/>
      </xdr:nvSpPr>
      <xdr:spPr>
        <a:xfrm>
          <a:off x="22212300" y="51866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95885</xdr:rowOff>
    </xdr:from>
    <xdr:to xmlns:xdr="http://schemas.openxmlformats.org/drawingml/2006/spreadsheetDrawing">
      <xdr:col>116</xdr:col>
      <xdr:colOff>152400</xdr:colOff>
      <xdr:row>31</xdr:row>
      <xdr:rowOff>95885</xdr:rowOff>
    </xdr:to>
    <xdr:cxnSp macro="">
      <xdr:nvCxnSpPr>
        <xdr:cNvPr id="731" name="直線コネクタ 730"/>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113030</xdr:rowOff>
    </xdr:from>
    <xdr:to xmlns:xdr="http://schemas.openxmlformats.org/drawingml/2006/spreadsheetDrawing">
      <xdr:col>116</xdr:col>
      <xdr:colOff>63500</xdr:colOff>
      <xdr:row>38</xdr:row>
      <xdr:rowOff>124460</xdr:rowOff>
    </xdr:to>
    <xdr:cxnSp macro="">
      <xdr:nvCxnSpPr>
        <xdr:cNvPr id="732" name="直線コネクタ 731"/>
        <xdr:cNvCxnSpPr/>
      </xdr:nvCxnSpPr>
      <xdr:spPr>
        <a:xfrm>
          <a:off x="21323300" y="66281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57150</xdr:rowOff>
    </xdr:from>
    <xdr:ext cx="469900" cy="259080"/>
    <xdr:sp macro="" textlink="">
      <xdr:nvSpPr>
        <xdr:cNvPr id="733" name="投資及び出資金平均値テキスト"/>
        <xdr:cNvSpPr txBox="1"/>
      </xdr:nvSpPr>
      <xdr:spPr>
        <a:xfrm>
          <a:off x="22212300" y="6572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78740</xdr:rowOff>
    </xdr:from>
    <xdr:to xmlns:xdr="http://schemas.openxmlformats.org/drawingml/2006/spreadsheetDrawing">
      <xdr:col>116</xdr:col>
      <xdr:colOff>114300</xdr:colOff>
      <xdr:row>39</xdr:row>
      <xdr:rowOff>8890</xdr:rowOff>
    </xdr:to>
    <xdr:sp macro="" textlink="">
      <xdr:nvSpPr>
        <xdr:cNvPr id="734" name="フローチャート: 判断 733"/>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113030</xdr:rowOff>
    </xdr:from>
    <xdr:to xmlns:xdr="http://schemas.openxmlformats.org/drawingml/2006/spreadsheetDrawing">
      <xdr:col>111</xdr:col>
      <xdr:colOff>177800</xdr:colOff>
      <xdr:row>38</xdr:row>
      <xdr:rowOff>135890</xdr:rowOff>
    </xdr:to>
    <xdr:cxnSp macro="">
      <xdr:nvCxnSpPr>
        <xdr:cNvPr id="735" name="直線コネクタ 734"/>
        <xdr:cNvCxnSpPr/>
      </xdr:nvCxnSpPr>
      <xdr:spPr>
        <a:xfrm flipV="1">
          <a:off x="20434300" y="66281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22225</xdr:rowOff>
    </xdr:to>
    <xdr:sp macro="" textlink="">
      <xdr:nvSpPr>
        <xdr:cNvPr id="736" name="フローチャート: 判断 735"/>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13335</xdr:rowOff>
    </xdr:from>
    <xdr:ext cx="456565" cy="259080"/>
    <xdr:sp macro="" textlink="">
      <xdr:nvSpPr>
        <xdr:cNvPr id="737" name="テキスト ボックス 736"/>
        <xdr:cNvSpPr txBox="1"/>
      </xdr:nvSpPr>
      <xdr:spPr>
        <a:xfrm>
          <a:off x="21088350" y="669988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132715</xdr:rowOff>
    </xdr:from>
    <xdr:to xmlns:xdr="http://schemas.openxmlformats.org/drawingml/2006/spreadsheetDrawing">
      <xdr:col>107</xdr:col>
      <xdr:colOff>50800</xdr:colOff>
      <xdr:row>38</xdr:row>
      <xdr:rowOff>135890</xdr:rowOff>
    </xdr:to>
    <xdr:cxnSp macro="">
      <xdr:nvCxnSpPr>
        <xdr:cNvPr id="738" name="直線コネクタ 737"/>
        <xdr:cNvCxnSpPr/>
      </xdr:nvCxnSpPr>
      <xdr:spPr>
        <a:xfrm>
          <a:off x="19545300" y="66478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95885</xdr:rowOff>
    </xdr:from>
    <xdr:to xmlns:xdr="http://schemas.openxmlformats.org/drawingml/2006/spreadsheetDrawing">
      <xdr:col>107</xdr:col>
      <xdr:colOff>101600</xdr:colOff>
      <xdr:row>39</xdr:row>
      <xdr:rowOff>26035</xdr:rowOff>
    </xdr:to>
    <xdr:sp macro="" textlink="">
      <xdr:nvSpPr>
        <xdr:cNvPr id="739" name="フローチャート: 判断 738"/>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17780</xdr:rowOff>
    </xdr:from>
    <xdr:ext cx="456565" cy="251460"/>
    <xdr:sp macro="" textlink="">
      <xdr:nvSpPr>
        <xdr:cNvPr id="740" name="テキスト ボックス 739"/>
        <xdr:cNvSpPr txBox="1"/>
      </xdr:nvSpPr>
      <xdr:spPr>
        <a:xfrm>
          <a:off x="20199350" y="670433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132715</xdr:rowOff>
    </xdr:from>
    <xdr:to xmlns:xdr="http://schemas.openxmlformats.org/drawingml/2006/spreadsheetDrawing">
      <xdr:col>102</xdr:col>
      <xdr:colOff>114300</xdr:colOff>
      <xdr:row>38</xdr:row>
      <xdr:rowOff>138430</xdr:rowOff>
    </xdr:to>
    <xdr:cxnSp macro="">
      <xdr:nvCxnSpPr>
        <xdr:cNvPr id="741" name="直線コネクタ 740"/>
        <xdr:cNvCxnSpPr/>
      </xdr:nvCxnSpPr>
      <xdr:spPr>
        <a:xfrm flipV="1">
          <a:off x="18656300" y="66478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20955</xdr:rowOff>
    </xdr:to>
    <xdr:sp macro="" textlink="">
      <xdr:nvSpPr>
        <xdr:cNvPr id="742" name="フローチャート: 判断 741"/>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12065</xdr:rowOff>
    </xdr:from>
    <xdr:ext cx="456565" cy="259080"/>
    <xdr:sp macro="" textlink="">
      <xdr:nvSpPr>
        <xdr:cNvPr id="743" name="テキスト ボックス 742"/>
        <xdr:cNvSpPr txBox="1"/>
      </xdr:nvSpPr>
      <xdr:spPr>
        <a:xfrm>
          <a:off x="19310350" y="669861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116840</xdr:rowOff>
    </xdr:from>
    <xdr:to xmlns:xdr="http://schemas.openxmlformats.org/drawingml/2006/spreadsheetDrawing">
      <xdr:col>98</xdr:col>
      <xdr:colOff>38100</xdr:colOff>
      <xdr:row>39</xdr:row>
      <xdr:rowOff>46990</xdr:rowOff>
    </xdr:to>
    <xdr:sp macro="" textlink="">
      <xdr:nvSpPr>
        <xdr:cNvPr id="744" name="フローチャート: 判断 743"/>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38100</xdr:rowOff>
    </xdr:from>
    <xdr:ext cx="456565" cy="259080"/>
    <xdr:sp macro="" textlink="">
      <xdr:nvSpPr>
        <xdr:cNvPr id="745" name="テキスト ボックス 744"/>
        <xdr:cNvSpPr txBox="1"/>
      </xdr:nvSpPr>
      <xdr:spPr>
        <a:xfrm>
          <a:off x="18421350" y="672465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73660</xdr:rowOff>
    </xdr:from>
    <xdr:to xmlns:xdr="http://schemas.openxmlformats.org/drawingml/2006/spreadsheetDrawing">
      <xdr:col>116</xdr:col>
      <xdr:colOff>114300</xdr:colOff>
      <xdr:row>39</xdr:row>
      <xdr:rowOff>3810</xdr:rowOff>
    </xdr:to>
    <xdr:sp macro="" textlink="">
      <xdr:nvSpPr>
        <xdr:cNvPr id="751" name="楕円 750"/>
        <xdr:cNvSpPr/>
      </xdr:nvSpPr>
      <xdr:spPr>
        <a:xfrm>
          <a:off x="221107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33020</xdr:rowOff>
    </xdr:from>
    <xdr:ext cx="469900" cy="259080"/>
    <xdr:sp macro="" textlink="">
      <xdr:nvSpPr>
        <xdr:cNvPr id="752" name="投資及び出資金該当値テキスト"/>
        <xdr:cNvSpPr txBox="1"/>
      </xdr:nvSpPr>
      <xdr:spPr>
        <a:xfrm>
          <a:off x="22212300" y="6376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62230</xdr:rowOff>
    </xdr:from>
    <xdr:to xmlns:xdr="http://schemas.openxmlformats.org/drawingml/2006/spreadsheetDrawing">
      <xdr:col>112</xdr:col>
      <xdr:colOff>38100</xdr:colOff>
      <xdr:row>38</xdr:row>
      <xdr:rowOff>163830</xdr:rowOff>
    </xdr:to>
    <xdr:sp macro="" textlink="">
      <xdr:nvSpPr>
        <xdr:cNvPr id="753" name="楕円 752"/>
        <xdr:cNvSpPr/>
      </xdr:nvSpPr>
      <xdr:spPr>
        <a:xfrm>
          <a:off x="21272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8890</xdr:rowOff>
    </xdr:from>
    <xdr:ext cx="456565" cy="248920"/>
    <xdr:sp macro="" textlink="">
      <xdr:nvSpPr>
        <xdr:cNvPr id="754" name="テキスト ボックス 753"/>
        <xdr:cNvSpPr txBox="1"/>
      </xdr:nvSpPr>
      <xdr:spPr>
        <a:xfrm>
          <a:off x="21088350" y="635254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85090</xdr:rowOff>
    </xdr:from>
    <xdr:to xmlns:xdr="http://schemas.openxmlformats.org/drawingml/2006/spreadsheetDrawing">
      <xdr:col>107</xdr:col>
      <xdr:colOff>101600</xdr:colOff>
      <xdr:row>39</xdr:row>
      <xdr:rowOff>15240</xdr:rowOff>
    </xdr:to>
    <xdr:sp macro="" textlink="">
      <xdr:nvSpPr>
        <xdr:cNvPr id="755" name="楕円 754"/>
        <xdr:cNvSpPr/>
      </xdr:nvSpPr>
      <xdr:spPr>
        <a:xfrm>
          <a:off x="20383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31750</xdr:rowOff>
    </xdr:from>
    <xdr:ext cx="456565" cy="248920"/>
    <xdr:sp macro="" textlink="">
      <xdr:nvSpPr>
        <xdr:cNvPr id="756" name="テキスト ボックス 755"/>
        <xdr:cNvSpPr txBox="1"/>
      </xdr:nvSpPr>
      <xdr:spPr>
        <a:xfrm>
          <a:off x="20199350" y="637540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81915</xdr:rowOff>
    </xdr:from>
    <xdr:to xmlns:xdr="http://schemas.openxmlformats.org/drawingml/2006/spreadsheetDrawing">
      <xdr:col>102</xdr:col>
      <xdr:colOff>165100</xdr:colOff>
      <xdr:row>39</xdr:row>
      <xdr:rowOff>12065</xdr:rowOff>
    </xdr:to>
    <xdr:sp macro="" textlink="">
      <xdr:nvSpPr>
        <xdr:cNvPr id="757" name="楕円 756"/>
        <xdr:cNvSpPr/>
      </xdr:nvSpPr>
      <xdr:spPr>
        <a:xfrm>
          <a:off x="19494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29210</xdr:rowOff>
    </xdr:from>
    <xdr:ext cx="456565" cy="251460"/>
    <xdr:sp macro="" textlink="">
      <xdr:nvSpPr>
        <xdr:cNvPr id="758" name="テキスト ボックス 757"/>
        <xdr:cNvSpPr txBox="1"/>
      </xdr:nvSpPr>
      <xdr:spPr>
        <a:xfrm>
          <a:off x="19310350" y="637286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87630</xdr:rowOff>
    </xdr:from>
    <xdr:to xmlns:xdr="http://schemas.openxmlformats.org/drawingml/2006/spreadsheetDrawing">
      <xdr:col>98</xdr:col>
      <xdr:colOff>38100</xdr:colOff>
      <xdr:row>39</xdr:row>
      <xdr:rowOff>17780</xdr:rowOff>
    </xdr:to>
    <xdr:sp macro="" textlink="">
      <xdr:nvSpPr>
        <xdr:cNvPr id="759" name="楕円 758"/>
        <xdr:cNvSpPr/>
      </xdr:nvSpPr>
      <xdr:spPr>
        <a:xfrm>
          <a:off x="18605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34290</xdr:rowOff>
    </xdr:from>
    <xdr:ext cx="456565" cy="259080"/>
    <xdr:sp macro="" textlink="">
      <xdr:nvSpPr>
        <xdr:cNvPr id="760" name="テキスト ボックス 759"/>
        <xdr:cNvSpPr txBox="1"/>
      </xdr:nvSpPr>
      <xdr:spPr>
        <a:xfrm>
          <a:off x="18421350" y="637794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6550" cy="217170"/>
    <xdr:sp macro="" textlink="">
      <xdr:nvSpPr>
        <xdr:cNvPr id="769" name="テキスト ボックス 768"/>
        <xdr:cNvSpPr txBox="1"/>
      </xdr:nvSpPr>
      <xdr:spPr>
        <a:xfrm>
          <a:off x="18249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5585" cy="248920"/>
    <xdr:sp macro="" textlink="">
      <xdr:nvSpPr>
        <xdr:cNvPr id="772" name="テキスト ボックス 771"/>
        <xdr:cNvSpPr txBox="1"/>
      </xdr:nvSpPr>
      <xdr:spPr>
        <a:xfrm>
          <a:off x="18039080" y="9941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48920"/>
    <xdr:sp macro="" textlink="">
      <xdr:nvSpPr>
        <xdr:cNvPr id="774" name="テキスト ボックス 773"/>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48920"/>
    <xdr:sp macro="" textlink="">
      <xdr:nvSpPr>
        <xdr:cNvPr id="776" name="テキスト ボックス 775"/>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48920"/>
    <xdr:sp macro="" textlink="">
      <xdr:nvSpPr>
        <xdr:cNvPr id="778" name="テキスト ボックス 777"/>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0" name="テキスト ボックス 779"/>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83"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89535</xdr:rowOff>
    </xdr:from>
    <xdr:ext cx="534670" cy="248285"/>
    <xdr:sp macro="" textlink="">
      <xdr:nvSpPr>
        <xdr:cNvPr id="785" name="貸付金最大値テキスト"/>
        <xdr:cNvSpPr txBox="1"/>
      </xdr:nvSpPr>
      <xdr:spPr>
        <a:xfrm>
          <a:off x="22212300" y="84905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6" name="直線コネクタ 785"/>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87" name="直線コネクタ 786"/>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145415</xdr:rowOff>
    </xdr:from>
    <xdr:ext cx="469900" cy="249555"/>
    <xdr:sp macro="" textlink="">
      <xdr:nvSpPr>
        <xdr:cNvPr id="788" name="貸付金平均値テキスト"/>
        <xdr:cNvSpPr txBox="1"/>
      </xdr:nvSpPr>
      <xdr:spPr>
        <a:xfrm>
          <a:off x="22212300" y="974661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122555</xdr:rowOff>
    </xdr:from>
    <xdr:to xmlns:xdr="http://schemas.openxmlformats.org/drawingml/2006/spreadsheetDrawing">
      <xdr:col>116</xdr:col>
      <xdr:colOff>114300</xdr:colOff>
      <xdr:row>58</xdr:row>
      <xdr:rowOff>52705</xdr:rowOff>
    </xdr:to>
    <xdr:sp macro="" textlink="">
      <xdr:nvSpPr>
        <xdr:cNvPr id="789" name="フローチャート: 判断 788"/>
        <xdr:cNvSpPr/>
      </xdr:nvSpPr>
      <xdr:spPr>
        <a:xfrm>
          <a:off x="22110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139065</xdr:rowOff>
    </xdr:from>
    <xdr:to xmlns:xdr="http://schemas.openxmlformats.org/drawingml/2006/spreadsheetDrawing">
      <xdr:col>111</xdr:col>
      <xdr:colOff>177800</xdr:colOff>
      <xdr:row>58</xdr:row>
      <xdr:rowOff>139700</xdr:rowOff>
    </xdr:to>
    <xdr:cxnSp macro="">
      <xdr:nvCxnSpPr>
        <xdr:cNvPr id="790" name="直線コネクタ 789"/>
        <xdr:cNvCxnSpPr/>
      </xdr:nvCxnSpPr>
      <xdr:spPr>
        <a:xfrm>
          <a:off x="20434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125095</xdr:rowOff>
    </xdr:from>
    <xdr:to xmlns:xdr="http://schemas.openxmlformats.org/drawingml/2006/spreadsheetDrawing">
      <xdr:col>112</xdr:col>
      <xdr:colOff>38100</xdr:colOff>
      <xdr:row>58</xdr:row>
      <xdr:rowOff>55245</xdr:rowOff>
    </xdr:to>
    <xdr:sp macro="" textlink="">
      <xdr:nvSpPr>
        <xdr:cNvPr id="791" name="フローチャート: 判断 790"/>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71755</xdr:rowOff>
    </xdr:from>
    <xdr:ext cx="456565" cy="259080"/>
    <xdr:sp macro="" textlink="">
      <xdr:nvSpPr>
        <xdr:cNvPr id="792" name="テキスト ボックス 791"/>
        <xdr:cNvSpPr txBox="1"/>
      </xdr:nvSpPr>
      <xdr:spPr>
        <a:xfrm>
          <a:off x="21088350" y="967295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138430</xdr:rowOff>
    </xdr:from>
    <xdr:to xmlns:xdr="http://schemas.openxmlformats.org/drawingml/2006/spreadsheetDrawing">
      <xdr:col>107</xdr:col>
      <xdr:colOff>50800</xdr:colOff>
      <xdr:row>58</xdr:row>
      <xdr:rowOff>139065</xdr:rowOff>
    </xdr:to>
    <xdr:cxnSp macro="">
      <xdr:nvCxnSpPr>
        <xdr:cNvPr id="793" name="直線コネクタ 792"/>
        <xdr:cNvCxnSpPr/>
      </xdr:nvCxnSpPr>
      <xdr:spPr>
        <a:xfrm>
          <a:off x="19545300" y="100825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132080</xdr:rowOff>
    </xdr:from>
    <xdr:to xmlns:xdr="http://schemas.openxmlformats.org/drawingml/2006/spreadsheetDrawing">
      <xdr:col>107</xdr:col>
      <xdr:colOff>101600</xdr:colOff>
      <xdr:row>58</xdr:row>
      <xdr:rowOff>62230</xdr:rowOff>
    </xdr:to>
    <xdr:sp macro="" textlink="">
      <xdr:nvSpPr>
        <xdr:cNvPr id="794" name="フローチャート: 判断 793"/>
        <xdr:cNvSpPr/>
      </xdr:nvSpPr>
      <xdr:spPr>
        <a:xfrm>
          <a:off x="20383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78740</xdr:rowOff>
    </xdr:from>
    <xdr:ext cx="456565" cy="259080"/>
    <xdr:sp macro="" textlink="">
      <xdr:nvSpPr>
        <xdr:cNvPr id="795" name="テキスト ボックス 794"/>
        <xdr:cNvSpPr txBox="1"/>
      </xdr:nvSpPr>
      <xdr:spPr>
        <a:xfrm>
          <a:off x="20199350" y="967994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137795</xdr:rowOff>
    </xdr:from>
    <xdr:to xmlns:xdr="http://schemas.openxmlformats.org/drawingml/2006/spreadsheetDrawing">
      <xdr:col>102</xdr:col>
      <xdr:colOff>114300</xdr:colOff>
      <xdr:row>58</xdr:row>
      <xdr:rowOff>138430</xdr:rowOff>
    </xdr:to>
    <xdr:cxnSp macro="">
      <xdr:nvCxnSpPr>
        <xdr:cNvPr id="796" name="直線コネクタ 795"/>
        <xdr:cNvCxnSpPr/>
      </xdr:nvCxnSpPr>
      <xdr:spPr>
        <a:xfrm>
          <a:off x="18656300" y="1008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116840</xdr:rowOff>
    </xdr:from>
    <xdr:to xmlns:xdr="http://schemas.openxmlformats.org/drawingml/2006/spreadsheetDrawing">
      <xdr:col>102</xdr:col>
      <xdr:colOff>165100</xdr:colOff>
      <xdr:row>58</xdr:row>
      <xdr:rowOff>46990</xdr:rowOff>
    </xdr:to>
    <xdr:sp macro="" textlink="">
      <xdr:nvSpPr>
        <xdr:cNvPr id="797" name="フローチャート: 判断 796"/>
        <xdr:cNvSpPr/>
      </xdr:nvSpPr>
      <xdr:spPr>
        <a:xfrm>
          <a:off x="19494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63500</xdr:rowOff>
    </xdr:from>
    <xdr:ext cx="456565" cy="251460"/>
    <xdr:sp macro="" textlink="">
      <xdr:nvSpPr>
        <xdr:cNvPr id="798" name="テキスト ボックス 797"/>
        <xdr:cNvSpPr txBox="1"/>
      </xdr:nvSpPr>
      <xdr:spPr>
        <a:xfrm>
          <a:off x="19310350" y="966470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135255</xdr:rowOff>
    </xdr:from>
    <xdr:to xmlns:xdr="http://schemas.openxmlformats.org/drawingml/2006/spreadsheetDrawing">
      <xdr:col>98</xdr:col>
      <xdr:colOff>38100</xdr:colOff>
      <xdr:row>58</xdr:row>
      <xdr:rowOff>65405</xdr:rowOff>
    </xdr:to>
    <xdr:sp macro="" textlink="">
      <xdr:nvSpPr>
        <xdr:cNvPr id="799" name="フローチャート: 判断 798"/>
        <xdr:cNvSpPr/>
      </xdr:nvSpPr>
      <xdr:spPr>
        <a:xfrm>
          <a:off x="18605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81915</xdr:rowOff>
    </xdr:from>
    <xdr:ext cx="456565" cy="259080"/>
    <xdr:sp macro="" textlink="">
      <xdr:nvSpPr>
        <xdr:cNvPr id="800" name="テキスト ボックス 799"/>
        <xdr:cNvSpPr txBox="1"/>
      </xdr:nvSpPr>
      <xdr:spPr>
        <a:xfrm>
          <a:off x="18421350" y="968311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07"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10160</xdr:rowOff>
    </xdr:from>
    <xdr:ext cx="313690" cy="259080"/>
    <xdr:sp macro="" textlink="">
      <xdr:nvSpPr>
        <xdr:cNvPr id="809" name="テキスト ボックス 808"/>
        <xdr:cNvSpPr txBox="1"/>
      </xdr:nvSpPr>
      <xdr:spPr>
        <a:xfrm>
          <a:off x="21166455" y="10125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88265</xdr:rowOff>
    </xdr:from>
    <xdr:to xmlns:xdr="http://schemas.openxmlformats.org/drawingml/2006/spreadsheetDrawing">
      <xdr:col>107</xdr:col>
      <xdr:colOff>101600</xdr:colOff>
      <xdr:row>59</xdr:row>
      <xdr:rowOff>18415</xdr:rowOff>
    </xdr:to>
    <xdr:sp macro="" textlink="">
      <xdr:nvSpPr>
        <xdr:cNvPr id="810" name="楕円 809"/>
        <xdr:cNvSpPr/>
      </xdr:nvSpPr>
      <xdr:spPr>
        <a:xfrm>
          <a:off x="2038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9525</xdr:rowOff>
    </xdr:from>
    <xdr:ext cx="313690" cy="248285"/>
    <xdr:sp macro="" textlink="">
      <xdr:nvSpPr>
        <xdr:cNvPr id="811" name="テキスト ボックス 810"/>
        <xdr:cNvSpPr txBox="1"/>
      </xdr:nvSpPr>
      <xdr:spPr>
        <a:xfrm>
          <a:off x="20277455" y="1012507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87630</xdr:rowOff>
    </xdr:from>
    <xdr:to xmlns:xdr="http://schemas.openxmlformats.org/drawingml/2006/spreadsheetDrawing">
      <xdr:col>102</xdr:col>
      <xdr:colOff>165100</xdr:colOff>
      <xdr:row>59</xdr:row>
      <xdr:rowOff>17780</xdr:rowOff>
    </xdr:to>
    <xdr:sp macro="" textlink="">
      <xdr:nvSpPr>
        <xdr:cNvPr id="812" name="楕円 811"/>
        <xdr:cNvSpPr/>
      </xdr:nvSpPr>
      <xdr:spPr>
        <a:xfrm>
          <a:off x="19494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8890</xdr:rowOff>
    </xdr:from>
    <xdr:ext cx="313690" cy="248920"/>
    <xdr:sp macro="" textlink="">
      <xdr:nvSpPr>
        <xdr:cNvPr id="813" name="テキスト ボックス 812"/>
        <xdr:cNvSpPr txBox="1"/>
      </xdr:nvSpPr>
      <xdr:spPr>
        <a:xfrm>
          <a:off x="19388455" y="1012444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86995</xdr:rowOff>
    </xdr:from>
    <xdr:to xmlns:xdr="http://schemas.openxmlformats.org/drawingml/2006/spreadsheetDrawing">
      <xdr:col>98</xdr:col>
      <xdr:colOff>38100</xdr:colOff>
      <xdr:row>59</xdr:row>
      <xdr:rowOff>17780</xdr:rowOff>
    </xdr:to>
    <xdr:sp macro="" textlink="">
      <xdr:nvSpPr>
        <xdr:cNvPr id="814" name="楕円 813"/>
        <xdr:cNvSpPr/>
      </xdr:nvSpPr>
      <xdr:spPr>
        <a:xfrm>
          <a:off x="18605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8255</xdr:rowOff>
    </xdr:from>
    <xdr:ext cx="313690" cy="249555"/>
    <xdr:sp macro="" textlink="">
      <xdr:nvSpPr>
        <xdr:cNvPr id="815" name="テキスト ボックス 814"/>
        <xdr:cNvSpPr txBox="1"/>
      </xdr:nvSpPr>
      <xdr:spPr>
        <a:xfrm>
          <a:off x="18499455" y="101238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6550" cy="217170"/>
    <xdr:sp macro="" textlink="">
      <xdr:nvSpPr>
        <xdr:cNvPr id="824" name="テキスト ボックス 823"/>
        <xdr:cNvSpPr txBox="1"/>
      </xdr:nvSpPr>
      <xdr:spPr>
        <a:xfrm>
          <a:off x="18249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5585" cy="248920"/>
    <xdr:sp macro="" textlink="">
      <xdr:nvSpPr>
        <xdr:cNvPr id="826" name="テキスト ボックス 825"/>
        <xdr:cNvSpPr txBox="1"/>
      </xdr:nvSpPr>
      <xdr:spPr>
        <a:xfrm>
          <a:off x="18039080" y="13827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7" name="直線コネクタ 82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8" name="テキスト ボックス 82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9" name="直線コネクタ 82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0" name="テキスト ボックス 82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1" name="直線コネクタ 83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32" name="テキスト ボックス 831"/>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3" name="直線コネクタ 83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2295" cy="259080"/>
    <xdr:sp macro="" textlink="">
      <xdr:nvSpPr>
        <xdr:cNvPr id="834" name="テキスト ボックス 833"/>
        <xdr:cNvSpPr txBox="1"/>
      </xdr:nvSpPr>
      <xdr:spPr>
        <a:xfrm>
          <a:off x="17692370" y="12303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5" name="直線コネクタ 83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2295" cy="259080"/>
    <xdr:sp macro="" textlink="">
      <xdr:nvSpPr>
        <xdr:cNvPr id="836" name="テキスト ボックス 835"/>
        <xdr:cNvSpPr txBox="1"/>
      </xdr:nvSpPr>
      <xdr:spPr>
        <a:xfrm>
          <a:off x="17692370" y="11922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2295" cy="248920"/>
    <xdr:sp macro="" textlink="">
      <xdr:nvSpPr>
        <xdr:cNvPr id="838" name="テキスト ボックス 837"/>
        <xdr:cNvSpPr txBox="1"/>
      </xdr:nvSpPr>
      <xdr:spPr>
        <a:xfrm>
          <a:off x="17692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39370</xdr:rowOff>
    </xdr:from>
    <xdr:to xmlns:xdr="http://schemas.openxmlformats.org/drawingml/2006/spreadsheetDrawing">
      <xdr:col>116</xdr:col>
      <xdr:colOff>62865</xdr:colOff>
      <xdr:row>79</xdr:row>
      <xdr:rowOff>43815</xdr:rowOff>
    </xdr:to>
    <xdr:cxnSp macro="">
      <xdr:nvCxnSpPr>
        <xdr:cNvPr id="840" name="直線コネクタ 839"/>
        <xdr:cNvCxnSpPr/>
      </xdr:nvCxnSpPr>
      <xdr:spPr>
        <a:xfrm flipV="1">
          <a:off x="221595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47625</xdr:rowOff>
    </xdr:from>
    <xdr:ext cx="534670" cy="259080"/>
    <xdr:sp macro="" textlink="">
      <xdr:nvSpPr>
        <xdr:cNvPr id="841" name="繰出金最小値テキスト"/>
        <xdr:cNvSpPr txBox="1"/>
      </xdr:nvSpPr>
      <xdr:spPr>
        <a:xfrm>
          <a:off x="222123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43815</xdr:rowOff>
    </xdr:from>
    <xdr:to xmlns:xdr="http://schemas.openxmlformats.org/drawingml/2006/spreadsheetDrawing">
      <xdr:col>116</xdr:col>
      <xdr:colOff>152400</xdr:colOff>
      <xdr:row>79</xdr:row>
      <xdr:rowOff>43815</xdr:rowOff>
    </xdr:to>
    <xdr:cxnSp macro="">
      <xdr:nvCxnSpPr>
        <xdr:cNvPr id="842" name="直線コネクタ 841"/>
        <xdr:cNvCxnSpPr/>
      </xdr:nvCxnSpPr>
      <xdr:spPr>
        <a:xfrm>
          <a:off x="22072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157480</xdr:rowOff>
    </xdr:from>
    <xdr:ext cx="598805" cy="248920"/>
    <xdr:sp macro="" textlink="">
      <xdr:nvSpPr>
        <xdr:cNvPr id="843" name="繰出金最大値テキスト"/>
        <xdr:cNvSpPr txBox="1"/>
      </xdr:nvSpPr>
      <xdr:spPr>
        <a:xfrm>
          <a:off x="22212300" y="118160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39370</xdr:rowOff>
    </xdr:from>
    <xdr:to xmlns:xdr="http://schemas.openxmlformats.org/drawingml/2006/spreadsheetDrawing">
      <xdr:col>116</xdr:col>
      <xdr:colOff>152400</xdr:colOff>
      <xdr:row>70</xdr:row>
      <xdr:rowOff>39370</xdr:rowOff>
    </xdr:to>
    <xdr:cxnSp macro="">
      <xdr:nvCxnSpPr>
        <xdr:cNvPr id="844" name="直線コネクタ 843"/>
        <xdr:cNvCxnSpPr/>
      </xdr:nvCxnSpPr>
      <xdr:spPr>
        <a:xfrm>
          <a:off x="22072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20320</xdr:rowOff>
    </xdr:from>
    <xdr:to xmlns:xdr="http://schemas.openxmlformats.org/drawingml/2006/spreadsheetDrawing">
      <xdr:col>116</xdr:col>
      <xdr:colOff>63500</xdr:colOff>
      <xdr:row>77</xdr:row>
      <xdr:rowOff>46355</xdr:rowOff>
    </xdr:to>
    <xdr:cxnSp macro="">
      <xdr:nvCxnSpPr>
        <xdr:cNvPr id="845" name="直線コネクタ 844"/>
        <xdr:cNvCxnSpPr/>
      </xdr:nvCxnSpPr>
      <xdr:spPr>
        <a:xfrm flipV="1">
          <a:off x="21323300" y="1322197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137160</xdr:rowOff>
    </xdr:from>
    <xdr:ext cx="534670" cy="259080"/>
    <xdr:sp macro="" textlink="">
      <xdr:nvSpPr>
        <xdr:cNvPr id="846" name="繰出金平均値テキスト"/>
        <xdr:cNvSpPr txBox="1"/>
      </xdr:nvSpPr>
      <xdr:spPr>
        <a:xfrm>
          <a:off x="22212300"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158750</xdr:rowOff>
    </xdr:from>
    <xdr:to xmlns:xdr="http://schemas.openxmlformats.org/drawingml/2006/spreadsheetDrawing">
      <xdr:col>116</xdr:col>
      <xdr:colOff>114300</xdr:colOff>
      <xdr:row>77</xdr:row>
      <xdr:rowOff>88900</xdr:rowOff>
    </xdr:to>
    <xdr:sp macro="" textlink="">
      <xdr:nvSpPr>
        <xdr:cNvPr id="847" name="フローチャート: 判断 846"/>
        <xdr:cNvSpPr/>
      </xdr:nvSpPr>
      <xdr:spPr>
        <a:xfrm>
          <a:off x="22110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38100</xdr:rowOff>
    </xdr:from>
    <xdr:to xmlns:xdr="http://schemas.openxmlformats.org/drawingml/2006/spreadsheetDrawing">
      <xdr:col>111</xdr:col>
      <xdr:colOff>177800</xdr:colOff>
      <xdr:row>77</xdr:row>
      <xdr:rowOff>46355</xdr:rowOff>
    </xdr:to>
    <xdr:cxnSp macro="">
      <xdr:nvCxnSpPr>
        <xdr:cNvPr id="848" name="直線コネクタ 847"/>
        <xdr:cNvCxnSpPr/>
      </xdr:nvCxnSpPr>
      <xdr:spPr>
        <a:xfrm>
          <a:off x="20434300" y="132397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9525</xdr:rowOff>
    </xdr:from>
    <xdr:to xmlns:xdr="http://schemas.openxmlformats.org/drawingml/2006/spreadsheetDrawing">
      <xdr:col>112</xdr:col>
      <xdr:colOff>38100</xdr:colOff>
      <xdr:row>77</xdr:row>
      <xdr:rowOff>111125</xdr:rowOff>
    </xdr:to>
    <xdr:sp macro="" textlink="">
      <xdr:nvSpPr>
        <xdr:cNvPr id="849" name="フローチャート: 判断 848"/>
        <xdr:cNvSpPr/>
      </xdr:nvSpPr>
      <xdr:spPr>
        <a:xfrm>
          <a:off x="21272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102235</xdr:rowOff>
    </xdr:from>
    <xdr:ext cx="521335" cy="258445"/>
    <xdr:sp macro="" textlink="">
      <xdr:nvSpPr>
        <xdr:cNvPr id="850" name="テキスト ボックス 849"/>
        <xdr:cNvSpPr txBox="1"/>
      </xdr:nvSpPr>
      <xdr:spPr>
        <a:xfrm>
          <a:off x="21055965" y="1330388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38100</xdr:rowOff>
    </xdr:from>
    <xdr:to xmlns:xdr="http://schemas.openxmlformats.org/drawingml/2006/spreadsheetDrawing">
      <xdr:col>107</xdr:col>
      <xdr:colOff>50800</xdr:colOff>
      <xdr:row>77</xdr:row>
      <xdr:rowOff>76835</xdr:rowOff>
    </xdr:to>
    <xdr:cxnSp macro="">
      <xdr:nvCxnSpPr>
        <xdr:cNvPr id="851" name="直線コネクタ 850"/>
        <xdr:cNvCxnSpPr/>
      </xdr:nvCxnSpPr>
      <xdr:spPr>
        <a:xfrm flipV="1">
          <a:off x="19545300" y="1323975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118110</xdr:rowOff>
    </xdr:to>
    <xdr:sp macro="" textlink="">
      <xdr:nvSpPr>
        <xdr:cNvPr id="852" name="フローチャート: 判断 851"/>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109220</xdr:rowOff>
    </xdr:from>
    <xdr:ext cx="521335" cy="251460"/>
    <xdr:sp macro="" textlink="">
      <xdr:nvSpPr>
        <xdr:cNvPr id="853" name="テキスト ボックス 852"/>
        <xdr:cNvSpPr txBox="1"/>
      </xdr:nvSpPr>
      <xdr:spPr>
        <a:xfrm>
          <a:off x="20166965" y="1331087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76835</xdr:rowOff>
    </xdr:from>
    <xdr:to xmlns:xdr="http://schemas.openxmlformats.org/drawingml/2006/spreadsheetDrawing">
      <xdr:col>102</xdr:col>
      <xdr:colOff>114300</xdr:colOff>
      <xdr:row>77</xdr:row>
      <xdr:rowOff>118110</xdr:rowOff>
    </xdr:to>
    <xdr:cxnSp macro="">
      <xdr:nvCxnSpPr>
        <xdr:cNvPr id="854" name="直線コネクタ 853"/>
        <xdr:cNvCxnSpPr/>
      </xdr:nvCxnSpPr>
      <xdr:spPr>
        <a:xfrm flipV="1">
          <a:off x="18656300" y="1327848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142240</xdr:rowOff>
    </xdr:to>
    <xdr:sp macro="" textlink="">
      <xdr:nvSpPr>
        <xdr:cNvPr id="855" name="フローチャート: 判断 854"/>
        <xdr:cNvSpPr/>
      </xdr:nvSpPr>
      <xdr:spPr>
        <a:xfrm>
          <a:off x="19494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133350</xdr:rowOff>
    </xdr:from>
    <xdr:ext cx="521335" cy="250190"/>
    <xdr:sp macro="" textlink="">
      <xdr:nvSpPr>
        <xdr:cNvPr id="856" name="テキスト ボックス 855"/>
        <xdr:cNvSpPr txBox="1"/>
      </xdr:nvSpPr>
      <xdr:spPr>
        <a:xfrm>
          <a:off x="19277965" y="1333500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115570</xdr:rowOff>
    </xdr:from>
    <xdr:to xmlns:xdr="http://schemas.openxmlformats.org/drawingml/2006/spreadsheetDrawing">
      <xdr:col>98</xdr:col>
      <xdr:colOff>38100</xdr:colOff>
      <xdr:row>77</xdr:row>
      <xdr:rowOff>45720</xdr:rowOff>
    </xdr:to>
    <xdr:sp macro="" textlink="">
      <xdr:nvSpPr>
        <xdr:cNvPr id="857" name="フローチャート: 判断 856"/>
        <xdr:cNvSpPr/>
      </xdr:nvSpPr>
      <xdr:spPr>
        <a:xfrm>
          <a:off x="18605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62230</xdr:rowOff>
    </xdr:from>
    <xdr:ext cx="521335" cy="259080"/>
    <xdr:sp macro="" textlink="">
      <xdr:nvSpPr>
        <xdr:cNvPr id="858" name="テキスト ボックス 857"/>
        <xdr:cNvSpPr txBox="1"/>
      </xdr:nvSpPr>
      <xdr:spPr>
        <a:xfrm>
          <a:off x="18388965" y="129209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140970</xdr:rowOff>
    </xdr:from>
    <xdr:to xmlns:xdr="http://schemas.openxmlformats.org/drawingml/2006/spreadsheetDrawing">
      <xdr:col>116</xdr:col>
      <xdr:colOff>114300</xdr:colOff>
      <xdr:row>77</xdr:row>
      <xdr:rowOff>71120</xdr:rowOff>
    </xdr:to>
    <xdr:sp macro="" textlink="">
      <xdr:nvSpPr>
        <xdr:cNvPr id="864" name="楕円 863"/>
        <xdr:cNvSpPr/>
      </xdr:nvSpPr>
      <xdr:spPr>
        <a:xfrm>
          <a:off x="221107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163830</xdr:rowOff>
    </xdr:from>
    <xdr:ext cx="534670" cy="259080"/>
    <xdr:sp macro="" textlink="">
      <xdr:nvSpPr>
        <xdr:cNvPr id="865" name="繰出金該当値テキスト"/>
        <xdr:cNvSpPr txBox="1"/>
      </xdr:nvSpPr>
      <xdr:spPr>
        <a:xfrm>
          <a:off x="22212300" y="13022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167005</xdr:rowOff>
    </xdr:from>
    <xdr:to xmlns:xdr="http://schemas.openxmlformats.org/drawingml/2006/spreadsheetDrawing">
      <xdr:col>112</xdr:col>
      <xdr:colOff>38100</xdr:colOff>
      <xdr:row>77</xdr:row>
      <xdr:rowOff>97790</xdr:rowOff>
    </xdr:to>
    <xdr:sp macro="" textlink="">
      <xdr:nvSpPr>
        <xdr:cNvPr id="866" name="楕円 865"/>
        <xdr:cNvSpPr/>
      </xdr:nvSpPr>
      <xdr:spPr>
        <a:xfrm>
          <a:off x="21272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114300</xdr:rowOff>
    </xdr:from>
    <xdr:ext cx="521335" cy="259080"/>
    <xdr:sp macro="" textlink="">
      <xdr:nvSpPr>
        <xdr:cNvPr id="867" name="テキスト ボックス 866"/>
        <xdr:cNvSpPr txBox="1"/>
      </xdr:nvSpPr>
      <xdr:spPr>
        <a:xfrm>
          <a:off x="21055965" y="129730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158750</xdr:rowOff>
    </xdr:from>
    <xdr:to xmlns:xdr="http://schemas.openxmlformats.org/drawingml/2006/spreadsheetDrawing">
      <xdr:col>107</xdr:col>
      <xdr:colOff>101600</xdr:colOff>
      <xdr:row>77</xdr:row>
      <xdr:rowOff>88900</xdr:rowOff>
    </xdr:to>
    <xdr:sp macro="" textlink="">
      <xdr:nvSpPr>
        <xdr:cNvPr id="868" name="楕円 867"/>
        <xdr:cNvSpPr/>
      </xdr:nvSpPr>
      <xdr:spPr>
        <a:xfrm>
          <a:off x="203835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105410</xdr:rowOff>
    </xdr:from>
    <xdr:ext cx="521335" cy="259080"/>
    <xdr:sp macro="" textlink="">
      <xdr:nvSpPr>
        <xdr:cNvPr id="869" name="テキスト ボックス 868"/>
        <xdr:cNvSpPr txBox="1"/>
      </xdr:nvSpPr>
      <xdr:spPr>
        <a:xfrm>
          <a:off x="20166965" y="129641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26035</xdr:rowOff>
    </xdr:from>
    <xdr:to xmlns:xdr="http://schemas.openxmlformats.org/drawingml/2006/spreadsheetDrawing">
      <xdr:col>102</xdr:col>
      <xdr:colOff>165100</xdr:colOff>
      <xdr:row>77</xdr:row>
      <xdr:rowOff>127635</xdr:rowOff>
    </xdr:to>
    <xdr:sp macro="" textlink="">
      <xdr:nvSpPr>
        <xdr:cNvPr id="870" name="楕円 869"/>
        <xdr:cNvSpPr/>
      </xdr:nvSpPr>
      <xdr:spPr>
        <a:xfrm>
          <a:off x="19494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144145</xdr:rowOff>
    </xdr:from>
    <xdr:ext cx="521335" cy="250825"/>
    <xdr:sp macro="" textlink="">
      <xdr:nvSpPr>
        <xdr:cNvPr id="871" name="テキスト ボックス 870"/>
        <xdr:cNvSpPr txBox="1"/>
      </xdr:nvSpPr>
      <xdr:spPr>
        <a:xfrm>
          <a:off x="19277965" y="1300289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67310</xdr:rowOff>
    </xdr:from>
    <xdr:to xmlns:xdr="http://schemas.openxmlformats.org/drawingml/2006/spreadsheetDrawing">
      <xdr:col>98</xdr:col>
      <xdr:colOff>38100</xdr:colOff>
      <xdr:row>77</xdr:row>
      <xdr:rowOff>168910</xdr:rowOff>
    </xdr:to>
    <xdr:sp macro="" textlink="">
      <xdr:nvSpPr>
        <xdr:cNvPr id="872" name="楕円 871"/>
        <xdr:cNvSpPr/>
      </xdr:nvSpPr>
      <xdr:spPr>
        <a:xfrm>
          <a:off x="18605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160020</xdr:rowOff>
    </xdr:from>
    <xdr:ext cx="521335" cy="259080"/>
    <xdr:sp macro="" textlink="">
      <xdr:nvSpPr>
        <xdr:cNvPr id="873" name="テキスト ボックス 872"/>
        <xdr:cNvSpPr txBox="1"/>
      </xdr:nvSpPr>
      <xdr:spPr>
        <a:xfrm>
          <a:off x="18388965" y="133616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6550" cy="217170"/>
    <xdr:sp macro="" textlink="">
      <xdr:nvSpPr>
        <xdr:cNvPr id="882" name="テキスト ボックス 881"/>
        <xdr:cNvSpPr txBox="1"/>
      </xdr:nvSpPr>
      <xdr:spPr>
        <a:xfrm>
          <a:off x="18249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884" name="直線コネクタ 883"/>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35585" cy="259080"/>
    <xdr:sp macro="" textlink="">
      <xdr:nvSpPr>
        <xdr:cNvPr id="885" name="テキスト ボックス 884"/>
        <xdr:cNvSpPr txBox="1"/>
      </xdr:nvSpPr>
      <xdr:spPr>
        <a:xfrm>
          <a:off x="18039080" y="16930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886" name="直線コネクタ 885"/>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54025" cy="250825"/>
    <xdr:sp macro="" textlink="">
      <xdr:nvSpPr>
        <xdr:cNvPr id="887" name="テキスト ボックス 886"/>
        <xdr:cNvSpPr txBox="1"/>
      </xdr:nvSpPr>
      <xdr:spPr>
        <a:xfrm>
          <a:off x="17820640" y="16603345"/>
          <a:ext cx="4540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888" name="直線コネクタ 887"/>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54025" cy="259080"/>
    <xdr:sp macro="" textlink="">
      <xdr:nvSpPr>
        <xdr:cNvPr id="889" name="テキスト ボックス 888"/>
        <xdr:cNvSpPr txBox="1"/>
      </xdr:nvSpPr>
      <xdr:spPr>
        <a:xfrm>
          <a:off x="17820640" y="1627695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890" name="直線コネクタ 889"/>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54025" cy="251460"/>
    <xdr:sp macro="" textlink="">
      <xdr:nvSpPr>
        <xdr:cNvPr id="891" name="テキスト ボックス 890"/>
        <xdr:cNvSpPr txBox="1"/>
      </xdr:nvSpPr>
      <xdr:spPr>
        <a:xfrm>
          <a:off x="17820640" y="1595120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892" name="直線コネクタ 891"/>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54025" cy="258445"/>
    <xdr:sp macro="" textlink="">
      <xdr:nvSpPr>
        <xdr:cNvPr id="893" name="テキスト ボックス 892"/>
        <xdr:cNvSpPr txBox="1"/>
      </xdr:nvSpPr>
      <xdr:spPr>
        <a:xfrm>
          <a:off x="17820640" y="15624175"/>
          <a:ext cx="454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894" name="直線コネクタ 893"/>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895" name="テキスト ボックス 894"/>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48920"/>
    <xdr:sp macro="" textlink="">
      <xdr:nvSpPr>
        <xdr:cNvPr id="897" name="テキスト ボックス 896"/>
        <xdr:cNvSpPr txBox="1"/>
      </xdr:nvSpPr>
      <xdr:spPr>
        <a:xfrm>
          <a:off x="17756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153670</xdr:rowOff>
    </xdr:from>
    <xdr:to xmlns:xdr="http://schemas.openxmlformats.org/drawingml/2006/spreadsheetDrawing">
      <xdr:col>116</xdr:col>
      <xdr:colOff>62865</xdr:colOff>
      <xdr:row>99</xdr:row>
      <xdr:rowOff>99060</xdr:rowOff>
    </xdr:to>
    <xdr:cxnSp macro="">
      <xdr:nvCxnSpPr>
        <xdr:cNvPr id="899" name="直線コネクタ 898"/>
        <xdr:cNvCxnSpPr/>
      </xdr:nvCxnSpPr>
      <xdr:spPr>
        <a:xfrm flipV="1">
          <a:off x="22159595" y="15584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48920"/>
    <xdr:sp macro="" textlink="">
      <xdr:nvSpPr>
        <xdr:cNvPr id="900" name="前年度繰上充用金最小値テキスト"/>
        <xdr:cNvSpPr txBox="1"/>
      </xdr:nvSpPr>
      <xdr:spPr>
        <a:xfrm>
          <a:off x="22212300" y="1711960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01" name="直線コネクタ 900"/>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100330</xdr:rowOff>
    </xdr:from>
    <xdr:ext cx="469900" cy="248920"/>
    <xdr:sp macro="" textlink="">
      <xdr:nvSpPr>
        <xdr:cNvPr id="902" name="前年度繰上充用金最大値テキスト"/>
        <xdr:cNvSpPr txBox="1"/>
      </xdr:nvSpPr>
      <xdr:spPr>
        <a:xfrm>
          <a:off x="22212300" y="153593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153670</xdr:rowOff>
    </xdr:from>
    <xdr:to xmlns:xdr="http://schemas.openxmlformats.org/drawingml/2006/spreadsheetDrawing">
      <xdr:col>116</xdr:col>
      <xdr:colOff>152400</xdr:colOff>
      <xdr:row>90</xdr:row>
      <xdr:rowOff>153670</xdr:rowOff>
    </xdr:to>
    <xdr:cxnSp macro="">
      <xdr:nvCxnSpPr>
        <xdr:cNvPr id="903" name="直線コネクタ 902"/>
        <xdr:cNvCxnSpPr/>
      </xdr:nvCxnSpPr>
      <xdr:spPr>
        <a:xfrm>
          <a:off x="22072600" y="1558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04" name="直線コネクタ 903"/>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1460"/>
    <xdr:sp macro="" textlink="">
      <xdr:nvSpPr>
        <xdr:cNvPr id="905" name="前年度繰上充用金平均値テキスト"/>
        <xdr:cNvSpPr txBox="1"/>
      </xdr:nvSpPr>
      <xdr:spPr>
        <a:xfrm>
          <a:off x="22212300" y="1686560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06" name="フローチャート: 判断 905"/>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07" name="直線コネクタ 906"/>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142240</xdr:rowOff>
    </xdr:to>
    <xdr:sp macro="" textlink="">
      <xdr:nvSpPr>
        <xdr:cNvPr id="908" name="フローチャート: 判断 907"/>
        <xdr:cNvSpPr/>
      </xdr:nvSpPr>
      <xdr:spPr>
        <a:xfrm>
          <a:off x="212725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158750</xdr:rowOff>
    </xdr:from>
    <xdr:ext cx="313690" cy="259080"/>
    <xdr:sp macro="" textlink="">
      <xdr:nvSpPr>
        <xdr:cNvPr id="909" name="テキスト ボックス 908"/>
        <xdr:cNvSpPr txBox="1"/>
      </xdr:nvSpPr>
      <xdr:spPr>
        <a:xfrm>
          <a:off x="21166455" y="16789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10" name="直線コネクタ 909"/>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40640</xdr:rowOff>
    </xdr:from>
    <xdr:to xmlns:xdr="http://schemas.openxmlformats.org/drawingml/2006/spreadsheetDrawing">
      <xdr:col>107</xdr:col>
      <xdr:colOff>101600</xdr:colOff>
      <xdr:row>99</xdr:row>
      <xdr:rowOff>141605</xdr:rowOff>
    </xdr:to>
    <xdr:sp macro="" textlink="">
      <xdr:nvSpPr>
        <xdr:cNvPr id="911" name="フローチャート: 判断 910"/>
        <xdr:cNvSpPr/>
      </xdr:nvSpPr>
      <xdr:spPr>
        <a:xfrm>
          <a:off x="20383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158115</xdr:rowOff>
    </xdr:from>
    <xdr:ext cx="313690" cy="248285"/>
    <xdr:sp macro="" textlink="">
      <xdr:nvSpPr>
        <xdr:cNvPr id="912" name="テキスト ボックス 911"/>
        <xdr:cNvSpPr txBox="1"/>
      </xdr:nvSpPr>
      <xdr:spPr>
        <a:xfrm>
          <a:off x="20277455" y="1678876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13" name="直線コネクタ 912"/>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39370</xdr:rowOff>
    </xdr:from>
    <xdr:to xmlns:xdr="http://schemas.openxmlformats.org/drawingml/2006/spreadsheetDrawing">
      <xdr:col>102</xdr:col>
      <xdr:colOff>165100</xdr:colOff>
      <xdr:row>99</xdr:row>
      <xdr:rowOff>140970</xdr:rowOff>
    </xdr:to>
    <xdr:sp macro="" textlink="">
      <xdr:nvSpPr>
        <xdr:cNvPr id="914" name="フローチャート: 判断 913"/>
        <xdr:cNvSpPr/>
      </xdr:nvSpPr>
      <xdr:spPr>
        <a:xfrm>
          <a:off x="19494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157480</xdr:rowOff>
    </xdr:from>
    <xdr:ext cx="313690" cy="248920"/>
    <xdr:sp macro="" textlink="">
      <xdr:nvSpPr>
        <xdr:cNvPr id="915" name="テキスト ボックス 914"/>
        <xdr:cNvSpPr txBox="1"/>
      </xdr:nvSpPr>
      <xdr:spPr>
        <a:xfrm>
          <a:off x="19388455" y="1678813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16" name="フローチャート: 判断 915"/>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0825"/>
    <xdr:sp macro="" textlink="">
      <xdr:nvSpPr>
        <xdr:cNvPr id="917" name="テキスト ボックス 916"/>
        <xdr:cNvSpPr txBox="1"/>
      </xdr:nvSpPr>
      <xdr:spPr>
        <a:xfrm>
          <a:off x="18499455" y="16786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23" name="楕円 922"/>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0190"/>
    <xdr:sp macro="" textlink="">
      <xdr:nvSpPr>
        <xdr:cNvPr id="924" name="前年度繰上充用金該当値テキスト"/>
        <xdr:cNvSpPr txBox="1"/>
      </xdr:nvSpPr>
      <xdr:spPr>
        <a:xfrm>
          <a:off x="22212300" y="1699260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25" name="楕円 924"/>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36220" cy="259080"/>
    <xdr:sp macro="" textlink="">
      <xdr:nvSpPr>
        <xdr:cNvPr id="926" name="テキスト ボックス 925"/>
        <xdr:cNvSpPr txBox="1"/>
      </xdr:nvSpPr>
      <xdr:spPr>
        <a:xfrm>
          <a:off x="21198840" y="17114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27" name="楕円 926"/>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36220" cy="259080"/>
    <xdr:sp macro="" textlink="">
      <xdr:nvSpPr>
        <xdr:cNvPr id="928" name="テキスト ボックス 927"/>
        <xdr:cNvSpPr txBox="1"/>
      </xdr:nvSpPr>
      <xdr:spPr>
        <a:xfrm>
          <a:off x="20309840" y="17114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29" name="楕円 928"/>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36220" cy="259080"/>
    <xdr:sp macro="" textlink="">
      <xdr:nvSpPr>
        <xdr:cNvPr id="930" name="テキスト ボックス 929"/>
        <xdr:cNvSpPr txBox="1"/>
      </xdr:nvSpPr>
      <xdr:spPr>
        <a:xfrm>
          <a:off x="19420840" y="17114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31" name="楕円 930"/>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36220" cy="259080"/>
    <xdr:sp macro="" textlink="">
      <xdr:nvSpPr>
        <xdr:cNvPr id="932" name="テキスト ボックス 931"/>
        <xdr:cNvSpPr txBox="1"/>
      </xdr:nvSpPr>
      <xdr:spPr>
        <a:xfrm>
          <a:off x="18531840" y="17114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ysClr val="windowText" lastClr="000000"/>
              </a:solidFill>
            </a:rPr>
            <a:t>　歳出決算総額は、住民一人当たり５５２，２０７円となっている。</a:t>
          </a:r>
          <a:r>
            <a:rPr lang="ja-JP" altLang="en-US" sz="1100">
              <a:solidFill>
                <a:sysClr val="windowText" lastClr="000000"/>
              </a:solidFill>
            </a:rPr>
            <a:t>主な構成項目である人件費は住民一人当たり９１，０１４円となっており、類似団体平均値と比較して低い水準にある。これは定員適正化計画に沿った定員管理、行財政改革大綱・実施計画に沿った指定管理者制度の導入に努めてきたことにより、</a:t>
          </a:r>
          <a:r>
            <a:rPr lang="ja-JP" altLang="en-US" sz="1100">
              <a:solidFill>
                <a:sysClr val="windowText" lastClr="000000"/>
              </a:solidFill>
            </a:rPr>
            <a:t>人口１，０００人当たりの職員数が類似団体平均値を下回っていることが要因であると考える。</a:t>
          </a:r>
          <a:r>
            <a:rPr lang="ja-JP" altLang="en-US" sz="1100">
              <a:solidFill>
                <a:sysClr val="windowText" lastClr="000000"/>
              </a:solidFill>
            </a:rPr>
            <a:t>扶助費は</a:t>
          </a:r>
          <a:r>
            <a:rPr lang="ja-JP" altLang="en-US" sz="1100">
              <a:solidFill>
                <a:sysClr val="windowText" lastClr="000000"/>
              </a:solidFill>
            </a:rPr>
            <a:t>住民一人当たり１３３，１９０円となっており、類似団体平均値と比較して高い水準にある。これは</a:t>
          </a:r>
          <a:r>
            <a:rPr lang="ja-JP" altLang="en-US" sz="1100">
              <a:solidFill>
                <a:sysClr val="windowText" lastClr="000000"/>
              </a:solidFill>
            </a:rPr>
            <a:t>生活保護に要する経費や子育て世帯への医療費助成に要する経費</a:t>
          </a:r>
          <a:r>
            <a:rPr lang="ja-JP" altLang="en-US" sz="1100">
              <a:solidFill>
                <a:sysClr val="windowText" lastClr="000000"/>
              </a:solidFill>
            </a:rPr>
            <a:t>が類似団体平均値を上回っていることなどが要因として挙げられる。</a:t>
          </a:r>
          <a:r>
            <a:rPr lang="ja-JP" altLang="en-US" sz="1100">
              <a:solidFill>
                <a:sysClr val="windowText" lastClr="000000"/>
              </a:solidFill>
            </a:rPr>
            <a:t>補助費等は</a:t>
          </a:r>
          <a:r>
            <a:rPr lang="ja-JP" altLang="en-US" sz="1100">
              <a:solidFill>
                <a:sysClr val="windowText" lastClr="000000"/>
              </a:solidFill>
            </a:rPr>
            <a:t>住民一人当たり７８，６２７円となっており、類似団体平均値と比較して低い水準にある。これは</a:t>
          </a:r>
          <a:r>
            <a:rPr kumimoji="1" lang="ja-JP" altLang="en-US" sz="1100">
              <a:latin typeface="游ゴシック"/>
              <a:ea typeface="游ゴシック"/>
            </a:rPr>
            <a:t>地域経済活性化対策として実施した</a:t>
          </a:r>
          <a:r>
            <a:rPr lang="ja-JP" altLang="en-US" sz="1100">
              <a:solidFill>
                <a:sysClr val="windowText" lastClr="000000"/>
              </a:solidFill>
            </a:rPr>
            <a:t>プレミアム商品券発行事業費の減など</a:t>
          </a:r>
          <a:r>
            <a:rPr lang="ja-JP" altLang="en-US" sz="1100">
              <a:solidFill>
                <a:sysClr val="windowText" lastClr="000000"/>
              </a:solidFill>
            </a:rPr>
            <a:t>が要因として挙げられる。普通建設事業費は住民一</a:t>
          </a:r>
          <a:r>
            <a:rPr lang="ja-JP" altLang="en-US" sz="1100">
              <a:solidFill>
                <a:sysClr val="windowText" lastClr="000000"/>
              </a:solidFill>
            </a:rPr>
            <a:t>人当たり</a:t>
          </a:r>
          <a:r>
            <a:rPr lang="ja-JP" altLang="en-US" sz="1100">
              <a:solidFill>
                <a:sysClr val="windowText" lastClr="000000"/>
              </a:solidFill>
            </a:rPr>
            <a:t>４０，１５８円となっており、</a:t>
          </a:r>
          <a:r>
            <a:rPr lang="ja-JP" altLang="en-US" sz="1100">
              <a:solidFill>
                <a:sysClr val="windowText" lastClr="000000"/>
              </a:solidFill>
            </a:rPr>
            <a:t>類似団体平均値と比較して低い水準にあるものの、前年度より１４，７９７円（＋５８．３％）増加している。</a:t>
          </a:r>
          <a:r>
            <a:rPr lang="ja-JP" altLang="en-US" sz="1100">
              <a:solidFill>
                <a:sysClr val="windowText" lastClr="000000"/>
              </a:solidFill>
            </a:rPr>
            <a:t>これは</a:t>
          </a:r>
          <a:r>
            <a:rPr lang="ja-JP" altLang="en-US" sz="1100">
              <a:solidFill>
                <a:sysClr val="windowText" lastClr="000000"/>
              </a:solidFill>
            </a:rPr>
            <a:t>新ごみ処理施設整備事業が本格化し、施設整備工事に係る経費が増となったことなどが</a:t>
          </a:r>
          <a:r>
            <a:rPr lang="ja-JP" altLang="en-US" sz="1100">
              <a:solidFill>
                <a:sysClr val="windowText" lastClr="000000"/>
              </a:solidFill>
            </a:rPr>
            <a:t>要因として挙げられる。</a:t>
          </a:r>
          <a:endParaRPr kumimoji="1" lang="ja-JP" altLang="en-US" sz="11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38,265
37,741
144.14
22,013,741
21,130,257
819,139
12,689,954
21,026,386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6550" cy="217170"/>
    <xdr:sp macro="" textlink="">
      <xdr:nvSpPr>
        <xdr:cNvPr id="40" name="テキスト ボックス 39"/>
        <xdr:cNvSpPr txBox="1"/>
      </xdr:nvSpPr>
      <xdr:spPr>
        <a:xfrm>
          <a:off x="723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35585" cy="248920"/>
    <xdr:sp macro="" textlink="">
      <xdr:nvSpPr>
        <xdr:cNvPr id="42" name="テキスト ボックス 41"/>
        <xdr:cNvSpPr txBox="1"/>
      </xdr:nvSpPr>
      <xdr:spPr>
        <a:xfrm>
          <a:off x="513080" y="6969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4025" cy="259080"/>
    <xdr:sp macro="" textlink="">
      <xdr:nvSpPr>
        <xdr:cNvPr id="44" name="テキスト ボックス 43"/>
        <xdr:cNvSpPr txBox="1"/>
      </xdr:nvSpPr>
      <xdr:spPr>
        <a:xfrm>
          <a:off x="294640" y="6588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4025" cy="259080"/>
    <xdr:sp macro="" textlink="">
      <xdr:nvSpPr>
        <xdr:cNvPr id="46" name="テキスト ボックス 45"/>
        <xdr:cNvSpPr txBox="1"/>
      </xdr:nvSpPr>
      <xdr:spPr>
        <a:xfrm>
          <a:off x="294640" y="6207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4025" cy="248920"/>
    <xdr:sp macro="" textlink="">
      <xdr:nvSpPr>
        <xdr:cNvPr id="48" name="テキスト ボックス 47"/>
        <xdr:cNvSpPr txBox="1"/>
      </xdr:nvSpPr>
      <xdr:spPr>
        <a:xfrm>
          <a:off x="294640" y="5826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4025" cy="259080"/>
    <xdr:sp macro="" textlink="">
      <xdr:nvSpPr>
        <xdr:cNvPr id="50" name="テキスト ボックス 49"/>
        <xdr:cNvSpPr txBox="1"/>
      </xdr:nvSpPr>
      <xdr:spPr>
        <a:xfrm>
          <a:off x="294640" y="5445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8920"/>
    <xdr:sp macro="" textlink="">
      <xdr:nvSpPr>
        <xdr:cNvPr id="54" name="テキスト ボックス 53"/>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10160</xdr:rowOff>
    </xdr:from>
    <xdr:to xmlns:xdr="http://schemas.openxmlformats.org/drawingml/2006/spreadsheetDrawing">
      <xdr:col>24</xdr:col>
      <xdr:colOff>62865</xdr:colOff>
      <xdr:row>37</xdr:row>
      <xdr:rowOff>120650</xdr:rowOff>
    </xdr:to>
    <xdr:cxnSp macro="">
      <xdr:nvCxnSpPr>
        <xdr:cNvPr id="56" name="直線コネクタ 55"/>
        <xdr:cNvCxnSpPr/>
      </xdr:nvCxnSpPr>
      <xdr:spPr>
        <a:xfrm flipV="1">
          <a:off x="46335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124460</xdr:rowOff>
    </xdr:from>
    <xdr:ext cx="469900" cy="259080"/>
    <xdr:sp macro="" textlink="">
      <xdr:nvSpPr>
        <xdr:cNvPr id="57" name="議会費最小値テキスト"/>
        <xdr:cNvSpPr txBox="1"/>
      </xdr:nvSpPr>
      <xdr:spPr>
        <a:xfrm>
          <a:off x="46863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120650</xdr:rowOff>
    </xdr:from>
    <xdr:to xmlns:xdr="http://schemas.openxmlformats.org/drawingml/2006/spreadsheetDrawing">
      <xdr:col>24</xdr:col>
      <xdr:colOff>152400</xdr:colOff>
      <xdr:row>37</xdr:row>
      <xdr:rowOff>120650</xdr:rowOff>
    </xdr:to>
    <xdr:cxnSp macro="">
      <xdr:nvCxnSpPr>
        <xdr:cNvPr id="58" name="直線コネクタ 57"/>
        <xdr:cNvCxnSpPr/>
      </xdr:nvCxnSpPr>
      <xdr:spPr>
        <a:xfrm>
          <a:off x="454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128270</xdr:rowOff>
    </xdr:from>
    <xdr:ext cx="534670" cy="259080"/>
    <xdr:sp macro="" textlink="">
      <xdr:nvSpPr>
        <xdr:cNvPr id="59" name="議会費最大値テキスト"/>
        <xdr:cNvSpPr txBox="1"/>
      </xdr:nvSpPr>
      <xdr:spPr>
        <a:xfrm>
          <a:off x="46863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10160</xdr:rowOff>
    </xdr:from>
    <xdr:to xmlns:xdr="http://schemas.openxmlformats.org/drawingml/2006/spreadsheetDrawing">
      <xdr:col>24</xdr:col>
      <xdr:colOff>152400</xdr:colOff>
      <xdr:row>30</xdr:row>
      <xdr:rowOff>10160</xdr:rowOff>
    </xdr:to>
    <xdr:cxnSp macro="">
      <xdr:nvCxnSpPr>
        <xdr:cNvPr id="60" name="直線コネクタ 59"/>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36195</xdr:rowOff>
    </xdr:from>
    <xdr:to xmlns:xdr="http://schemas.openxmlformats.org/drawingml/2006/spreadsheetDrawing">
      <xdr:col>24</xdr:col>
      <xdr:colOff>63500</xdr:colOff>
      <xdr:row>36</xdr:row>
      <xdr:rowOff>52070</xdr:rowOff>
    </xdr:to>
    <xdr:cxnSp macro="">
      <xdr:nvCxnSpPr>
        <xdr:cNvPr id="61" name="直線コネクタ 60"/>
        <xdr:cNvCxnSpPr/>
      </xdr:nvCxnSpPr>
      <xdr:spPr>
        <a:xfrm flipV="1">
          <a:off x="3797300" y="620839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89535</xdr:rowOff>
    </xdr:from>
    <xdr:ext cx="469900" cy="248285"/>
    <xdr:sp macro="" textlink="">
      <xdr:nvSpPr>
        <xdr:cNvPr id="62" name="議会費平均値テキスト"/>
        <xdr:cNvSpPr txBox="1"/>
      </xdr:nvSpPr>
      <xdr:spPr>
        <a:xfrm>
          <a:off x="4686300" y="591883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66675</xdr:rowOff>
    </xdr:from>
    <xdr:to xmlns:xdr="http://schemas.openxmlformats.org/drawingml/2006/spreadsheetDrawing">
      <xdr:col>24</xdr:col>
      <xdr:colOff>114300</xdr:colOff>
      <xdr:row>35</xdr:row>
      <xdr:rowOff>168275</xdr:rowOff>
    </xdr:to>
    <xdr:sp macro="" textlink="">
      <xdr:nvSpPr>
        <xdr:cNvPr id="63" name="フローチャート: 判断 62"/>
        <xdr:cNvSpPr/>
      </xdr:nvSpPr>
      <xdr:spPr>
        <a:xfrm>
          <a:off x="45847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52070</xdr:rowOff>
    </xdr:from>
    <xdr:to xmlns:xdr="http://schemas.openxmlformats.org/drawingml/2006/spreadsheetDrawing">
      <xdr:col>19</xdr:col>
      <xdr:colOff>177800</xdr:colOff>
      <xdr:row>36</xdr:row>
      <xdr:rowOff>52705</xdr:rowOff>
    </xdr:to>
    <xdr:cxnSp macro="">
      <xdr:nvCxnSpPr>
        <xdr:cNvPr id="64" name="直線コネクタ 63"/>
        <xdr:cNvCxnSpPr/>
      </xdr:nvCxnSpPr>
      <xdr:spPr>
        <a:xfrm flipV="1">
          <a:off x="2908300" y="62242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90170</xdr:rowOff>
    </xdr:from>
    <xdr:to xmlns:xdr="http://schemas.openxmlformats.org/drawingml/2006/spreadsheetDrawing">
      <xdr:col>20</xdr:col>
      <xdr:colOff>38100</xdr:colOff>
      <xdr:row>36</xdr:row>
      <xdr:rowOff>20320</xdr:rowOff>
    </xdr:to>
    <xdr:sp macro="" textlink="">
      <xdr:nvSpPr>
        <xdr:cNvPr id="65" name="フローチャート: 判断 64"/>
        <xdr:cNvSpPr/>
      </xdr:nvSpPr>
      <xdr:spPr>
        <a:xfrm>
          <a:off x="3746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36830</xdr:rowOff>
    </xdr:from>
    <xdr:ext cx="456565" cy="259080"/>
    <xdr:sp macro="" textlink="">
      <xdr:nvSpPr>
        <xdr:cNvPr id="66" name="テキスト ボックス 65"/>
        <xdr:cNvSpPr txBox="1"/>
      </xdr:nvSpPr>
      <xdr:spPr>
        <a:xfrm>
          <a:off x="3562350" y="586613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52705</xdr:rowOff>
    </xdr:from>
    <xdr:to xmlns:xdr="http://schemas.openxmlformats.org/drawingml/2006/spreadsheetDrawing">
      <xdr:col>15</xdr:col>
      <xdr:colOff>50800</xdr:colOff>
      <xdr:row>36</xdr:row>
      <xdr:rowOff>55880</xdr:rowOff>
    </xdr:to>
    <xdr:cxnSp macro="">
      <xdr:nvCxnSpPr>
        <xdr:cNvPr id="67" name="直線コネクタ 66"/>
        <xdr:cNvCxnSpPr/>
      </xdr:nvCxnSpPr>
      <xdr:spPr>
        <a:xfrm flipV="1">
          <a:off x="2019300" y="62249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100330</xdr:rowOff>
    </xdr:from>
    <xdr:to xmlns:xdr="http://schemas.openxmlformats.org/drawingml/2006/spreadsheetDrawing">
      <xdr:col>15</xdr:col>
      <xdr:colOff>101600</xdr:colOff>
      <xdr:row>36</xdr:row>
      <xdr:rowOff>30480</xdr:rowOff>
    </xdr:to>
    <xdr:sp macro="" textlink="">
      <xdr:nvSpPr>
        <xdr:cNvPr id="68" name="フローチャート: 判断 67"/>
        <xdr:cNvSpPr/>
      </xdr:nvSpPr>
      <xdr:spPr>
        <a:xfrm>
          <a:off x="285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46990</xdr:rowOff>
    </xdr:from>
    <xdr:ext cx="456565" cy="259080"/>
    <xdr:sp macro="" textlink="">
      <xdr:nvSpPr>
        <xdr:cNvPr id="69" name="テキスト ボックス 68"/>
        <xdr:cNvSpPr txBox="1"/>
      </xdr:nvSpPr>
      <xdr:spPr>
        <a:xfrm>
          <a:off x="2673350" y="587629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55880</xdr:rowOff>
    </xdr:from>
    <xdr:to xmlns:xdr="http://schemas.openxmlformats.org/drawingml/2006/spreadsheetDrawing">
      <xdr:col>10</xdr:col>
      <xdr:colOff>114300</xdr:colOff>
      <xdr:row>36</xdr:row>
      <xdr:rowOff>83185</xdr:rowOff>
    </xdr:to>
    <xdr:cxnSp macro="">
      <xdr:nvCxnSpPr>
        <xdr:cNvPr id="70" name="直線コネクタ 69"/>
        <xdr:cNvCxnSpPr/>
      </xdr:nvCxnSpPr>
      <xdr:spPr>
        <a:xfrm flipV="1">
          <a:off x="1130300" y="62280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125730</xdr:rowOff>
    </xdr:from>
    <xdr:to xmlns:xdr="http://schemas.openxmlformats.org/drawingml/2006/spreadsheetDrawing">
      <xdr:col>10</xdr:col>
      <xdr:colOff>165100</xdr:colOff>
      <xdr:row>36</xdr:row>
      <xdr:rowOff>55880</xdr:rowOff>
    </xdr:to>
    <xdr:sp macro="" textlink="">
      <xdr:nvSpPr>
        <xdr:cNvPr id="71" name="フローチャート: 判断 70"/>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72390</xdr:rowOff>
    </xdr:from>
    <xdr:ext cx="456565" cy="259080"/>
    <xdr:sp macro="" textlink="">
      <xdr:nvSpPr>
        <xdr:cNvPr id="72" name="テキスト ボックス 71"/>
        <xdr:cNvSpPr txBox="1"/>
      </xdr:nvSpPr>
      <xdr:spPr>
        <a:xfrm>
          <a:off x="1784350" y="590169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33020</xdr:rowOff>
    </xdr:from>
    <xdr:ext cx="456565" cy="259080"/>
    <xdr:sp macro="" textlink="">
      <xdr:nvSpPr>
        <xdr:cNvPr id="74" name="テキスト ボックス 73"/>
        <xdr:cNvSpPr txBox="1"/>
      </xdr:nvSpPr>
      <xdr:spPr>
        <a:xfrm>
          <a:off x="895350" y="586232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156845</xdr:rowOff>
    </xdr:from>
    <xdr:to xmlns:xdr="http://schemas.openxmlformats.org/drawingml/2006/spreadsheetDrawing">
      <xdr:col>24</xdr:col>
      <xdr:colOff>114300</xdr:colOff>
      <xdr:row>36</xdr:row>
      <xdr:rowOff>86995</xdr:rowOff>
    </xdr:to>
    <xdr:sp macro="" textlink="">
      <xdr:nvSpPr>
        <xdr:cNvPr id="80" name="楕円 79"/>
        <xdr:cNvSpPr/>
      </xdr:nvSpPr>
      <xdr:spPr>
        <a:xfrm>
          <a:off x="4584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135255</xdr:rowOff>
    </xdr:from>
    <xdr:ext cx="469900" cy="248285"/>
    <xdr:sp macro="" textlink="">
      <xdr:nvSpPr>
        <xdr:cNvPr id="81" name="議会費該当値テキスト"/>
        <xdr:cNvSpPr txBox="1"/>
      </xdr:nvSpPr>
      <xdr:spPr>
        <a:xfrm>
          <a:off x="4686300" y="61360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1270</xdr:rowOff>
    </xdr:from>
    <xdr:to xmlns:xdr="http://schemas.openxmlformats.org/drawingml/2006/spreadsheetDrawing">
      <xdr:col>20</xdr:col>
      <xdr:colOff>38100</xdr:colOff>
      <xdr:row>36</xdr:row>
      <xdr:rowOff>102870</xdr:rowOff>
    </xdr:to>
    <xdr:sp macro="" textlink="">
      <xdr:nvSpPr>
        <xdr:cNvPr id="82" name="楕円 81"/>
        <xdr:cNvSpPr/>
      </xdr:nvSpPr>
      <xdr:spPr>
        <a:xfrm>
          <a:off x="3746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93980</xdr:rowOff>
    </xdr:from>
    <xdr:ext cx="456565" cy="259080"/>
    <xdr:sp macro="" textlink="">
      <xdr:nvSpPr>
        <xdr:cNvPr id="83" name="テキスト ボックス 82"/>
        <xdr:cNvSpPr txBox="1"/>
      </xdr:nvSpPr>
      <xdr:spPr>
        <a:xfrm>
          <a:off x="3562350" y="626618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1905</xdr:rowOff>
    </xdr:from>
    <xdr:to xmlns:xdr="http://schemas.openxmlformats.org/drawingml/2006/spreadsheetDrawing">
      <xdr:col>15</xdr:col>
      <xdr:colOff>101600</xdr:colOff>
      <xdr:row>36</xdr:row>
      <xdr:rowOff>103505</xdr:rowOff>
    </xdr:to>
    <xdr:sp macro="" textlink="">
      <xdr:nvSpPr>
        <xdr:cNvPr id="84" name="楕円 83"/>
        <xdr:cNvSpPr/>
      </xdr:nvSpPr>
      <xdr:spPr>
        <a:xfrm>
          <a:off x="2857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94615</xdr:rowOff>
    </xdr:from>
    <xdr:ext cx="456565" cy="259080"/>
    <xdr:sp macro="" textlink="">
      <xdr:nvSpPr>
        <xdr:cNvPr id="85" name="テキスト ボックス 84"/>
        <xdr:cNvSpPr txBox="1"/>
      </xdr:nvSpPr>
      <xdr:spPr>
        <a:xfrm>
          <a:off x="2673350" y="626681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5080</xdr:rowOff>
    </xdr:from>
    <xdr:to xmlns:xdr="http://schemas.openxmlformats.org/drawingml/2006/spreadsheetDrawing">
      <xdr:col>10</xdr:col>
      <xdr:colOff>165100</xdr:colOff>
      <xdr:row>36</xdr:row>
      <xdr:rowOff>106680</xdr:rowOff>
    </xdr:to>
    <xdr:sp macro="" textlink="">
      <xdr:nvSpPr>
        <xdr:cNvPr id="86" name="楕円 85"/>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97790</xdr:rowOff>
    </xdr:from>
    <xdr:ext cx="456565" cy="251460"/>
    <xdr:sp macro="" textlink="">
      <xdr:nvSpPr>
        <xdr:cNvPr id="87" name="テキスト ボックス 86"/>
        <xdr:cNvSpPr txBox="1"/>
      </xdr:nvSpPr>
      <xdr:spPr>
        <a:xfrm>
          <a:off x="1784350" y="626999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32385</xdr:rowOff>
    </xdr:from>
    <xdr:to xmlns:xdr="http://schemas.openxmlformats.org/drawingml/2006/spreadsheetDrawing">
      <xdr:col>6</xdr:col>
      <xdr:colOff>38100</xdr:colOff>
      <xdr:row>36</xdr:row>
      <xdr:rowOff>133985</xdr:rowOff>
    </xdr:to>
    <xdr:sp macro="" textlink="">
      <xdr:nvSpPr>
        <xdr:cNvPr id="88" name="楕円 87"/>
        <xdr:cNvSpPr/>
      </xdr:nvSpPr>
      <xdr:spPr>
        <a:xfrm>
          <a:off x="1079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125095</xdr:rowOff>
    </xdr:from>
    <xdr:ext cx="456565" cy="258445"/>
    <xdr:sp macro="" textlink="">
      <xdr:nvSpPr>
        <xdr:cNvPr id="89" name="テキスト ボックス 88"/>
        <xdr:cNvSpPr txBox="1"/>
      </xdr:nvSpPr>
      <xdr:spPr>
        <a:xfrm>
          <a:off x="895350" y="629729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6550" cy="217170"/>
    <xdr:sp macro="" textlink="">
      <xdr:nvSpPr>
        <xdr:cNvPr id="98" name="テキスト ボックス 97"/>
        <xdr:cNvSpPr txBox="1"/>
      </xdr:nvSpPr>
      <xdr:spPr>
        <a:xfrm>
          <a:off x="723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5585" cy="259080"/>
    <xdr:sp macro="" textlink="">
      <xdr:nvSpPr>
        <xdr:cNvPr id="101" name="テキスト ボックス 100"/>
        <xdr:cNvSpPr txBox="1"/>
      </xdr:nvSpPr>
      <xdr:spPr>
        <a:xfrm>
          <a:off x="513080" y="10017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2295" cy="259080"/>
    <xdr:sp macro="" textlink="">
      <xdr:nvSpPr>
        <xdr:cNvPr id="103" name="テキスト ボックス 102"/>
        <xdr:cNvSpPr txBox="1"/>
      </xdr:nvSpPr>
      <xdr:spPr>
        <a:xfrm>
          <a:off x="166370" y="9636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2295" cy="248920"/>
    <xdr:sp macro="" textlink="">
      <xdr:nvSpPr>
        <xdr:cNvPr id="105" name="テキスト ボックス 104"/>
        <xdr:cNvSpPr txBox="1"/>
      </xdr:nvSpPr>
      <xdr:spPr>
        <a:xfrm>
          <a:off x="166370" y="9255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2295" cy="259080"/>
    <xdr:sp macro="" textlink="">
      <xdr:nvSpPr>
        <xdr:cNvPr id="107" name="テキスト ボックス 106"/>
        <xdr:cNvSpPr txBox="1"/>
      </xdr:nvSpPr>
      <xdr:spPr>
        <a:xfrm>
          <a:off x="166370" y="8874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2465" cy="259080"/>
    <xdr:sp macro="" textlink="">
      <xdr:nvSpPr>
        <xdr:cNvPr id="109" name="テキスト ボックス 108"/>
        <xdr:cNvSpPr txBox="1"/>
      </xdr:nvSpPr>
      <xdr:spPr>
        <a:xfrm>
          <a:off x="76200" y="8493760"/>
          <a:ext cx="672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2465" cy="248920"/>
    <xdr:sp macro="" textlink="">
      <xdr:nvSpPr>
        <xdr:cNvPr id="111" name="テキスト ボックス 110"/>
        <xdr:cNvSpPr txBox="1"/>
      </xdr:nvSpPr>
      <xdr:spPr>
        <a:xfrm>
          <a:off x="76200" y="8112760"/>
          <a:ext cx="6724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88900</xdr:rowOff>
    </xdr:from>
    <xdr:to xmlns:xdr="http://schemas.openxmlformats.org/drawingml/2006/spreadsheetDrawing">
      <xdr:col>24</xdr:col>
      <xdr:colOff>62865</xdr:colOff>
      <xdr:row>58</xdr:row>
      <xdr:rowOff>163195</xdr:rowOff>
    </xdr:to>
    <xdr:cxnSp macro="">
      <xdr:nvCxnSpPr>
        <xdr:cNvPr id="113" name="直線コネクタ 112"/>
        <xdr:cNvCxnSpPr/>
      </xdr:nvCxnSpPr>
      <xdr:spPr>
        <a:xfrm flipV="1">
          <a:off x="46335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0825"/>
    <xdr:sp macro="" textlink="">
      <xdr:nvSpPr>
        <xdr:cNvPr id="114" name="総務費最小値テキスト"/>
        <xdr:cNvSpPr txBox="1"/>
      </xdr:nvSpPr>
      <xdr:spPr>
        <a:xfrm>
          <a:off x="4686300" y="101111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15" name="直線コネクタ 114"/>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35560</xdr:rowOff>
    </xdr:from>
    <xdr:ext cx="690245" cy="259080"/>
    <xdr:sp macro="" textlink="">
      <xdr:nvSpPr>
        <xdr:cNvPr id="116" name="総務費最大値テキスト"/>
        <xdr:cNvSpPr txBox="1"/>
      </xdr:nvSpPr>
      <xdr:spPr>
        <a:xfrm>
          <a:off x="46863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88900</xdr:rowOff>
    </xdr:from>
    <xdr:to xmlns:xdr="http://schemas.openxmlformats.org/drawingml/2006/spreadsheetDrawing">
      <xdr:col>24</xdr:col>
      <xdr:colOff>152400</xdr:colOff>
      <xdr:row>50</xdr:row>
      <xdr:rowOff>88900</xdr:rowOff>
    </xdr:to>
    <xdr:cxnSp macro="">
      <xdr:nvCxnSpPr>
        <xdr:cNvPr id="117" name="直線コネクタ 116"/>
        <xdr:cNvCxnSpPr/>
      </xdr:nvCxnSpPr>
      <xdr:spPr>
        <a:xfrm>
          <a:off x="4546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128270</xdr:rowOff>
    </xdr:from>
    <xdr:to xmlns:xdr="http://schemas.openxmlformats.org/drawingml/2006/spreadsheetDrawing">
      <xdr:col>24</xdr:col>
      <xdr:colOff>63500</xdr:colOff>
      <xdr:row>58</xdr:row>
      <xdr:rowOff>132080</xdr:rowOff>
    </xdr:to>
    <xdr:cxnSp macro="">
      <xdr:nvCxnSpPr>
        <xdr:cNvPr id="118" name="直線コネクタ 117"/>
        <xdr:cNvCxnSpPr/>
      </xdr:nvCxnSpPr>
      <xdr:spPr>
        <a:xfrm>
          <a:off x="3797300" y="100723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16510</xdr:rowOff>
    </xdr:from>
    <xdr:ext cx="598805" cy="259080"/>
    <xdr:sp macro="" textlink="">
      <xdr:nvSpPr>
        <xdr:cNvPr id="119" name="総務費平均値テキスト"/>
        <xdr:cNvSpPr txBox="1"/>
      </xdr:nvSpPr>
      <xdr:spPr>
        <a:xfrm>
          <a:off x="4686300" y="9789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165100</xdr:rowOff>
    </xdr:from>
    <xdr:to xmlns:xdr="http://schemas.openxmlformats.org/drawingml/2006/spreadsheetDrawing">
      <xdr:col>24</xdr:col>
      <xdr:colOff>114300</xdr:colOff>
      <xdr:row>58</xdr:row>
      <xdr:rowOff>95250</xdr:rowOff>
    </xdr:to>
    <xdr:sp macro="" textlink="">
      <xdr:nvSpPr>
        <xdr:cNvPr id="120" name="フローチャート: 判断 119"/>
        <xdr:cNvSpPr/>
      </xdr:nvSpPr>
      <xdr:spPr>
        <a:xfrm>
          <a:off x="4584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128270</xdr:rowOff>
    </xdr:from>
    <xdr:to xmlns:xdr="http://schemas.openxmlformats.org/drawingml/2006/spreadsheetDrawing">
      <xdr:col>19</xdr:col>
      <xdr:colOff>177800</xdr:colOff>
      <xdr:row>58</xdr:row>
      <xdr:rowOff>136525</xdr:rowOff>
    </xdr:to>
    <xdr:cxnSp macro="">
      <xdr:nvCxnSpPr>
        <xdr:cNvPr id="121" name="直線コネクタ 120"/>
        <xdr:cNvCxnSpPr/>
      </xdr:nvCxnSpPr>
      <xdr:spPr>
        <a:xfrm flipV="1">
          <a:off x="2908300" y="100723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2" name="フローチャート: 判断 121"/>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116205</xdr:rowOff>
    </xdr:from>
    <xdr:ext cx="585470" cy="259080"/>
    <xdr:sp macro="" textlink="">
      <xdr:nvSpPr>
        <xdr:cNvPr id="123" name="テキスト ボックス 122"/>
        <xdr:cNvSpPr txBox="1"/>
      </xdr:nvSpPr>
      <xdr:spPr>
        <a:xfrm>
          <a:off x="3497580" y="971740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9525</xdr:rowOff>
    </xdr:from>
    <xdr:to xmlns:xdr="http://schemas.openxmlformats.org/drawingml/2006/spreadsheetDrawing">
      <xdr:col>15</xdr:col>
      <xdr:colOff>50800</xdr:colOff>
      <xdr:row>58</xdr:row>
      <xdr:rowOff>136525</xdr:rowOff>
    </xdr:to>
    <xdr:cxnSp macro="">
      <xdr:nvCxnSpPr>
        <xdr:cNvPr id="124" name="直線コネクタ 123"/>
        <xdr:cNvCxnSpPr/>
      </xdr:nvCxnSpPr>
      <xdr:spPr>
        <a:xfrm>
          <a:off x="2019300" y="995362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25" name="フローチャート: 判断 124"/>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112395</xdr:rowOff>
    </xdr:from>
    <xdr:ext cx="585470" cy="248285"/>
    <xdr:sp macro="" textlink="">
      <xdr:nvSpPr>
        <xdr:cNvPr id="126" name="テキスト ボックス 125"/>
        <xdr:cNvSpPr txBox="1"/>
      </xdr:nvSpPr>
      <xdr:spPr>
        <a:xfrm>
          <a:off x="2608580" y="9713595"/>
          <a:ext cx="585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9525</xdr:rowOff>
    </xdr:from>
    <xdr:to xmlns:xdr="http://schemas.openxmlformats.org/drawingml/2006/spreadsheetDrawing">
      <xdr:col>10</xdr:col>
      <xdr:colOff>114300</xdr:colOff>
      <xdr:row>58</xdr:row>
      <xdr:rowOff>106045</xdr:rowOff>
    </xdr:to>
    <xdr:cxnSp macro="">
      <xdr:nvCxnSpPr>
        <xdr:cNvPr id="127" name="直線コネクタ 126"/>
        <xdr:cNvCxnSpPr/>
      </xdr:nvCxnSpPr>
      <xdr:spPr>
        <a:xfrm flipV="1">
          <a:off x="1130300" y="995362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69215</xdr:rowOff>
    </xdr:from>
    <xdr:to xmlns:xdr="http://schemas.openxmlformats.org/drawingml/2006/spreadsheetDrawing">
      <xdr:col>10</xdr:col>
      <xdr:colOff>165100</xdr:colOff>
      <xdr:row>57</xdr:row>
      <xdr:rowOff>170815</xdr:rowOff>
    </xdr:to>
    <xdr:sp macro="" textlink="">
      <xdr:nvSpPr>
        <xdr:cNvPr id="128" name="フローチャート: 判断 127"/>
        <xdr:cNvSpPr/>
      </xdr:nvSpPr>
      <xdr:spPr>
        <a:xfrm>
          <a:off x="1968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15875</xdr:rowOff>
    </xdr:from>
    <xdr:ext cx="585470" cy="259080"/>
    <xdr:sp macro="" textlink="">
      <xdr:nvSpPr>
        <xdr:cNvPr id="129" name="テキスト ボックス 128"/>
        <xdr:cNvSpPr txBox="1"/>
      </xdr:nvSpPr>
      <xdr:spPr>
        <a:xfrm>
          <a:off x="1719580" y="961707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137795</xdr:rowOff>
    </xdr:to>
    <xdr:sp macro="" textlink="">
      <xdr:nvSpPr>
        <xdr:cNvPr id="130" name="フローチャート: 判断 129"/>
        <xdr:cNvSpPr/>
      </xdr:nvSpPr>
      <xdr:spPr>
        <a:xfrm>
          <a:off x="1079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154940</xdr:rowOff>
    </xdr:from>
    <xdr:ext cx="585470" cy="251460"/>
    <xdr:sp macro="" textlink="">
      <xdr:nvSpPr>
        <xdr:cNvPr id="131" name="テキスト ボックス 130"/>
        <xdr:cNvSpPr txBox="1"/>
      </xdr:nvSpPr>
      <xdr:spPr>
        <a:xfrm>
          <a:off x="830580" y="975614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80645</xdr:rowOff>
    </xdr:from>
    <xdr:to xmlns:xdr="http://schemas.openxmlformats.org/drawingml/2006/spreadsheetDrawing">
      <xdr:col>24</xdr:col>
      <xdr:colOff>114300</xdr:colOff>
      <xdr:row>59</xdr:row>
      <xdr:rowOff>10795</xdr:rowOff>
    </xdr:to>
    <xdr:sp macro="" textlink="">
      <xdr:nvSpPr>
        <xdr:cNvPr id="137" name="楕円 136"/>
        <xdr:cNvSpPr/>
      </xdr:nvSpPr>
      <xdr:spPr>
        <a:xfrm>
          <a:off x="4584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167005</xdr:rowOff>
    </xdr:from>
    <xdr:ext cx="534670" cy="250825"/>
    <xdr:sp macro="" textlink="">
      <xdr:nvSpPr>
        <xdr:cNvPr id="138" name="総務費該当値テキスト"/>
        <xdr:cNvSpPr txBox="1"/>
      </xdr:nvSpPr>
      <xdr:spPr>
        <a:xfrm>
          <a:off x="4686300" y="99396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77470</xdr:rowOff>
    </xdr:from>
    <xdr:to xmlns:xdr="http://schemas.openxmlformats.org/drawingml/2006/spreadsheetDrawing">
      <xdr:col>20</xdr:col>
      <xdr:colOff>38100</xdr:colOff>
      <xdr:row>59</xdr:row>
      <xdr:rowOff>7620</xdr:rowOff>
    </xdr:to>
    <xdr:sp macro="" textlink="">
      <xdr:nvSpPr>
        <xdr:cNvPr id="139" name="楕円 138"/>
        <xdr:cNvSpPr/>
      </xdr:nvSpPr>
      <xdr:spPr>
        <a:xfrm>
          <a:off x="3746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170180</xdr:rowOff>
    </xdr:from>
    <xdr:ext cx="521335" cy="259080"/>
    <xdr:sp macro="" textlink="">
      <xdr:nvSpPr>
        <xdr:cNvPr id="140" name="テキスト ボックス 139"/>
        <xdr:cNvSpPr txBox="1"/>
      </xdr:nvSpPr>
      <xdr:spPr>
        <a:xfrm>
          <a:off x="3529965" y="101142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86360</xdr:rowOff>
    </xdr:from>
    <xdr:to xmlns:xdr="http://schemas.openxmlformats.org/drawingml/2006/spreadsheetDrawing">
      <xdr:col>15</xdr:col>
      <xdr:colOff>101600</xdr:colOff>
      <xdr:row>59</xdr:row>
      <xdr:rowOff>15875</xdr:rowOff>
    </xdr:to>
    <xdr:sp macro="" textlink="">
      <xdr:nvSpPr>
        <xdr:cNvPr id="141" name="楕円 140"/>
        <xdr:cNvSpPr/>
      </xdr:nvSpPr>
      <xdr:spPr>
        <a:xfrm>
          <a:off x="2857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6985</xdr:rowOff>
    </xdr:from>
    <xdr:ext cx="521335" cy="250825"/>
    <xdr:sp macro="" textlink="">
      <xdr:nvSpPr>
        <xdr:cNvPr id="142" name="テキスト ボックス 141"/>
        <xdr:cNvSpPr txBox="1"/>
      </xdr:nvSpPr>
      <xdr:spPr>
        <a:xfrm>
          <a:off x="2640965" y="1012253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130175</xdr:rowOff>
    </xdr:from>
    <xdr:to xmlns:xdr="http://schemas.openxmlformats.org/drawingml/2006/spreadsheetDrawing">
      <xdr:col>10</xdr:col>
      <xdr:colOff>165100</xdr:colOff>
      <xdr:row>58</xdr:row>
      <xdr:rowOff>60325</xdr:rowOff>
    </xdr:to>
    <xdr:sp macro="" textlink="">
      <xdr:nvSpPr>
        <xdr:cNvPr id="143" name="楕円 142"/>
        <xdr:cNvSpPr/>
      </xdr:nvSpPr>
      <xdr:spPr>
        <a:xfrm>
          <a:off x="196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52070</xdr:rowOff>
    </xdr:from>
    <xdr:ext cx="585470" cy="251460"/>
    <xdr:sp macro="" textlink="">
      <xdr:nvSpPr>
        <xdr:cNvPr id="144" name="テキスト ボックス 143"/>
        <xdr:cNvSpPr txBox="1"/>
      </xdr:nvSpPr>
      <xdr:spPr>
        <a:xfrm>
          <a:off x="1719580" y="999617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55245</xdr:rowOff>
    </xdr:from>
    <xdr:to xmlns:xdr="http://schemas.openxmlformats.org/drawingml/2006/spreadsheetDrawing">
      <xdr:col>6</xdr:col>
      <xdr:colOff>38100</xdr:colOff>
      <xdr:row>58</xdr:row>
      <xdr:rowOff>156845</xdr:rowOff>
    </xdr:to>
    <xdr:sp macro="" textlink="">
      <xdr:nvSpPr>
        <xdr:cNvPr id="145" name="楕円 144"/>
        <xdr:cNvSpPr/>
      </xdr:nvSpPr>
      <xdr:spPr>
        <a:xfrm>
          <a:off x="1079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147955</xdr:rowOff>
    </xdr:from>
    <xdr:ext cx="521335" cy="258445"/>
    <xdr:sp macro="" textlink="">
      <xdr:nvSpPr>
        <xdr:cNvPr id="146" name="テキスト ボックス 145"/>
        <xdr:cNvSpPr txBox="1"/>
      </xdr:nvSpPr>
      <xdr:spPr>
        <a:xfrm>
          <a:off x="862965" y="1009205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6550" cy="217170"/>
    <xdr:sp macro="" textlink="">
      <xdr:nvSpPr>
        <xdr:cNvPr id="155" name="テキスト ボックス 154"/>
        <xdr:cNvSpPr txBox="1"/>
      </xdr:nvSpPr>
      <xdr:spPr>
        <a:xfrm>
          <a:off x="723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5585" cy="248920"/>
    <xdr:sp macro="" textlink="">
      <xdr:nvSpPr>
        <xdr:cNvPr id="157" name="テキスト ボックス 156"/>
        <xdr:cNvSpPr txBox="1"/>
      </xdr:nvSpPr>
      <xdr:spPr>
        <a:xfrm>
          <a:off x="513080" y="13827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82295" cy="248920"/>
    <xdr:sp macro="" textlink="">
      <xdr:nvSpPr>
        <xdr:cNvPr id="159" name="テキスト ボックス 158"/>
        <xdr:cNvSpPr txBox="1"/>
      </xdr:nvSpPr>
      <xdr:spPr>
        <a:xfrm>
          <a:off x="166370" y="133705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2295" cy="248920"/>
    <xdr:sp macro="" textlink="">
      <xdr:nvSpPr>
        <xdr:cNvPr id="161" name="テキスト ボックス 160"/>
        <xdr:cNvSpPr txBox="1"/>
      </xdr:nvSpPr>
      <xdr:spPr>
        <a:xfrm>
          <a:off x="166370" y="12913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2295" cy="248920"/>
    <xdr:sp macro="" textlink="">
      <xdr:nvSpPr>
        <xdr:cNvPr id="163" name="テキスト ボックス 162"/>
        <xdr:cNvSpPr txBox="1"/>
      </xdr:nvSpPr>
      <xdr:spPr>
        <a:xfrm>
          <a:off x="166370" y="12456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2295" cy="248920"/>
    <xdr:sp macro="" textlink="">
      <xdr:nvSpPr>
        <xdr:cNvPr id="165" name="テキスト ボックス 164"/>
        <xdr:cNvSpPr txBox="1"/>
      </xdr:nvSpPr>
      <xdr:spPr>
        <a:xfrm>
          <a:off x="166370" y="11998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2295" cy="248920"/>
    <xdr:sp macro="" textlink="">
      <xdr:nvSpPr>
        <xdr:cNvPr id="167" name="テキスト ボックス 166"/>
        <xdr:cNvSpPr txBox="1"/>
      </xdr:nvSpPr>
      <xdr:spPr>
        <a:xfrm>
          <a:off x="166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xdr:rowOff>
    </xdr:from>
    <xdr:to xmlns:xdr="http://schemas.openxmlformats.org/drawingml/2006/spreadsheetDrawing">
      <xdr:col>24</xdr:col>
      <xdr:colOff>62865</xdr:colOff>
      <xdr:row>77</xdr:row>
      <xdr:rowOff>42545</xdr:rowOff>
    </xdr:to>
    <xdr:cxnSp macro="">
      <xdr:nvCxnSpPr>
        <xdr:cNvPr id="169" name="直線コネクタ 168"/>
        <xdr:cNvCxnSpPr/>
      </xdr:nvCxnSpPr>
      <xdr:spPr>
        <a:xfrm flipV="1">
          <a:off x="46335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46355</xdr:rowOff>
    </xdr:from>
    <xdr:ext cx="598805" cy="259080"/>
    <xdr:sp macro="" textlink="">
      <xdr:nvSpPr>
        <xdr:cNvPr id="170" name="民生費最小値テキスト"/>
        <xdr:cNvSpPr txBox="1"/>
      </xdr:nvSpPr>
      <xdr:spPr>
        <a:xfrm>
          <a:off x="46863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42545</xdr:rowOff>
    </xdr:from>
    <xdr:to xmlns:xdr="http://schemas.openxmlformats.org/drawingml/2006/spreadsheetDrawing">
      <xdr:col>24</xdr:col>
      <xdr:colOff>152400</xdr:colOff>
      <xdr:row>77</xdr:row>
      <xdr:rowOff>42545</xdr:rowOff>
    </xdr:to>
    <xdr:cxnSp macro="">
      <xdr:nvCxnSpPr>
        <xdr:cNvPr id="171" name="直線コネクタ 170"/>
        <xdr:cNvCxnSpPr/>
      </xdr:nvCxnSpPr>
      <xdr:spPr>
        <a:xfrm>
          <a:off x="4546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132080</xdr:rowOff>
    </xdr:from>
    <xdr:ext cx="598805" cy="251460"/>
    <xdr:sp macro="" textlink="">
      <xdr:nvSpPr>
        <xdr:cNvPr id="172" name="民生費最大値テキスト"/>
        <xdr:cNvSpPr txBox="1"/>
      </xdr:nvSpPr>
      <xdr:spPr>
        <a:xfrm>
          <a:off x="4686300" y="11962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13335</xdr:rowOff>
    </xdr:from>
    <xdr:to xmlns:xdr="http://schemas.openxmlformats.org/drawingml/2006/spreadsheetDrawing">
      <xdr:col>24</xdr:col>
      <xdr:colOff>152400</xdr:colOff>
      <xdr:row>71</xdr:row>
      <xdr:rowOff>13335</xdr:rowOff>
    </xdr:to>
    <xdr:cxnSp macro="">
      <xdr:nvCxnSpPr>
        <xdr:cNvPr id="173" name="直線コネクタ 172"/>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74930</xdr:rowOff>
    </xdr:from>
    <xdr:to xmlns:xdr="http://schemas.openxmlformats.org/drawingml/2006/spreadsheetDrawing">
      <xdr:col>24</xdr:col>
      <xdr:colOff>63500</xdr:colOff>
      <xdr:row>75</xdr:row>
      <xdr:rowOff>123825</xdr:rowOff>
    </xdr:to>
    <xdr:cxnSp macro="">
      <xdr:nvCxnSpPr>
        <xdr:cNvPr id="174" name="直線コネクタ 173"/>
        <xdr:cNvCxnSpPr/>
      </xdr:nvCxnSpPr>
      <xdr:spPr>
        <a:xfrm flipV="1">
          <a:off x="3797300" y="1293368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32385</xdr:rowOff>
    </xdr:from>
    <xdr:ext cx="598805" cy="248285"/>
    <xdr:sp macro="" textlink="">
      <xdr:nvSpPr>
        <xdr:cNvPr id="175" name="民生費平均値テキスト"/>
        <xdr:cNvSpPr txBox="1"/>
      </xdr:nvSpPr>
      <xdr:spPr>
        <a:xfrm>
          <a:off x="4686300" y="1289113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53975</xdr:rowOff>
    </xdr:from>
    <xdr:to xmlns:xdr="http://schemas.openxmlformats.org/drawingml/2006/spreadsheetDrawing">
      <xdr:col>24</xdr:col>
      <xdr:colOff>114300</xdr:colOff>
      <xdr:row>75</xdr:row>
      <xdr:rowOff>155575</xdr:rowOff>
    </xdr:to>
    <xdr:sp macro="" textlink="">
      <xdr:nvSpPr>
        <xdr:cNvPr id="176" name="フローチャート: 判断 175"/>
        <xdr:cNvSpPr/>
      </xdr:nvSpPr>
      <xdr:spPr>
        <a:xfrm>
          <a:off x="45847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71755</xdr:rowOff>
    </xdr:from>
    <xdr:to xmlns:xdr="http://schemas.openxmlformats.org/drawingml/2006/spreadsheetDrawing">
      <xdr:col>19</xdr:col>
      <xdr:colOff>177800</xdr:colOff>
      <xdr:row>75</xdr:row>
      <xdr:rowOff>123825</xdr:rowOff>
    </xdr:to>
    <xdr:cxnSp macro="">
      <xdr:nvCxnSpPr>
        <xdr:cNvPr id="177" name="直線コネクタ 176"/>
        <xdr:cNvCxnSpPr/>
      </xdr:nvCxnSpPr>
      <xdr:spPr>
        <a:xfrm>
          <a:off x="2908300" y="1293050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110490</xdr:rowOff>
    </xdr:from>
    <xdr:to xmlns:xdr="http://schemas.openxmlformats.org/drawingml/2006/spreadsheetDrawing">
      <xdr:col>20</xdr:col>
      <xdr:colOff>38100</xdr:colOff>
      <xdr:row>76</xdr:row>
      <xdr:rowOff>40640</xdr:rowOff>
    </xdr:to>
    <xdr:sp macro="" textlink="">
      <xdr:nvSpPr>
        <xdr:cNvPr id="178" name="フローチャート: 判断 177"/>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31750</xdr:rowOff>
    </xdr:from>
    <xdr:ext cx="585470" cy="248920"/>
    <xdr:sp macro="" textlink="">
      <xdr:nvSpPr>
        <xdr:cNvPr id="179" name="テキスト ボックス 178"/>
        <xdr:cNvSpPr txBox="1"/>
      </xdr:nvSpPr>
      <xdr:spPr>
        <a:xfrm>
          <a:off x="3497580" y="1306195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71755</xdr:rowOff>
    </xdr:from>
    <xdr:to xmlns:xdr="http://schemas.openxmlformats.org/drawingml/2006/spreadsheetDrawing">
      <xdr:col>15</xdr:col>
      <xdr:colOff>50800</xdr:colOff>
      <xdr:row>76</xdr:row>
      <xdr:rowOff>31750</xdr:rowOff>
    </xdr:to>
    <xdr:cxnSp macro="">
      <xdr:nvCxnSpPr>
        <xdr:cNvPr id="180" name="直線コネクタ 179"/>
        <xdr:cNvCxnSpPr/>
      </xdr:nvCxnSpPr>
      <xdr:spPr>
        <a:xfrm flipV="1">
          <a:off x="2019300" y="1293050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macro="" textlink="">
      <xdr:nvSpPr>
        <xdr:cNvPr id="181" name="フローチャート: 判断 180"/>
        <xdr:cNvSpPr/>
      </xdr:nvSpPr>
      <xdr:spPr>
        <a:xfrm>
          <a:off x="2857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163195</xdr:rowOff>
    </xdr:from>
    <xdr:ext cx="585470" cy="259080"/>
    <xdr:sp macro="" textlink="">
      <xdr:nvSpPr>
        <xdr:cNvPr id="182" name="テキスト ボックス 181"/>
        <xdr:cNvSpPr txBox="1"/>
      </xdr:nvSpPr>
      <xdr:spPr>
        <a:xfrm>
          <a:off x="2608580" y="130219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18415</xdr:rowOff>
    </xdr:from>
    <xdr:to xmlns:xdr="http://schemas.openxmlformats.org/drawingml/2006/spreadsheetDrawing">
      <xdr:col>10</xdr:col>
      <xdr:colOff>114300</xdr:colOff>
      <xdr:row>76</xdr:row>
      <xdr:rowOff>31750</xdr:rowOff>
    </xdr:to>
    <xdr:cxnSp macro="">
      <xdr:nvCxnSpPr>
        <xdr:cNvPr id="183" name="直線コネクタ 182"/>
        <xdr:cNvCxnSpPr/>
      </xdr:nvCxnSpPr>
      <xdr:spPr>
        <a:xfrm>
          <a:off x="1130300" y="130486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26035</xdr:rowOff>
    </xdr:from>
    <xdr:to xmlns:xdr="http://schemas.openxmlformats.org/drawingml/2006/spreadsheetDrawing">
      <xdr:col>10</xdr:col>
      <xdr:colOff>165100</xdr:colOff>
      <xdr:row>76</xdr:row>
      <xdr:rowOff>127635</xdr:rowOff>
    </xdr:to>
    <xdr:sp macro="" textlink="">
      <xdr:nvSpPr>
        <xdr:cNvPr id="184" name="フローチャート: 判断 183"/>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118745</xdr:rowOff>
    </xdr:from>
    <xdr:ext cx="585470" cy="259080"/>
    <xdr:sp macro="" textlink="">
      <xdr:nvSpPr>
        <xdr:cNvPr id="185" name="テキスト ボックス 184"/>
        <xdr:cNvSpPr txBox="1"/>
      </xdr:nvSpPr>
      <xdr:spPr>
        <a:xfrm>
          <a:off x="1719580" y="131489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40640</xdr:rowOff>
    </xdr:from>
    <xdr:to xmlns:xdr="http://schemas.openxmlformats.org/drawingml/2006/spreadsheetDrawing">
      <xdr:col>6</xdr:col>
      <xdr:colOff>38100</xdr:colOff>
      <xdr:row>76</xdr:row>
      <xdr:rowOff>142240</xdr:rowOff>
    </xdr:to>
    <xdr:sp macro="" textlink="">
      <xdr:nvSpPr>
        <xdr:cNvPr id="186" name="フローチャート: 判断 185"/>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133350</xdr:rowOff>
    </xdr:from>
    <xdr:ext cx="585470" cy="250190"/>
    <xdr:sp macro="" textlink="">
      <xdr:nvSpPr>
        <xdr:cNvPr id="187" name="テキスト ボックス 186"/>
        <xdr:cNvSpPr txBox="1"/>
      </xdr:nvSpPr>
      <xdr:spPr>
        <a:xfrm>
          <a:off x="830580" y="13163550"/>
          <a:ext cx="585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23495</xdr:rowOff>
    </xdr:from>
    <xdr:to xmlns:xdr="http://schemas.openxmlformats.org/drawingml/2006/spreadsheetDrawing">
      <xdr:col>24</xdr:col>
      <xdr:colOff>114300</xdr:colOff>
      <xdr:row>75</xdr:row>
      <xdr:rowOff>125095</xdr:rowOff>
    </xdr:to>
    <xdr:sp macro="" textlink="">
      <xdr:nvSpPr>
        <xdr:cNvPr id="193" name="楕円 192"/>
        <xdr:cNvSpPr/>
      </xdr:nvSpPr>
      <xdr:spPr>
        <a:xfrm>
          <a:off x="458470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46355</xdr:rowOff>
    </xdr:from>
    <xdr:ext cx="598805" cy="259080"/>
    <xdr:sp macro="" textlink="">
      <xdr:nvSpPr>
        <xdr:cNvPr id="194" name="民生費該当値テキスト"/>
        <xdr:cNvSpPr txBox="1"/>
      </xdr:nvSpPr>
      <xdr:spPr>
        <a:xfrm>
          <a:off x="4686300" y="12733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73025</xdr:rowOff>
    </xdr:from>
    <xdr:to xmlns:xdr="http://schemas.openxmlformats.org/drawingml/2006/spreadsheetDrawing">
      <xdr:col>20</xdr:col>
      <xdr:colOff>38100</xdr:colOff>
      <xdr:row>76</xdr:row>
      <xdr:rowOff>3175</xdr:rowOff>
    </xdr:to>
    <xdr:sp macro="" textlink="">
      <xdr:nvSpPr>
        <xdr:cNvPr id="195" name="楕円 194"/>
        <xdr:cNvSpPr/>
      </xdr:nvSpPr>
      <xdr:spPr>
        <a:xfrm>
          <a:off x="37465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19685</xdr:rowOff>
    </xdr:from>
    <xdr:ext cx="585470" cy="249555"/>
    <xdr:sp macro="" textlink="">
      <xdr:nvSpPr>
        <xdr:cNvPr id="196" name="テキスト ボックス 195"/>
        <xdr:cNvSpPr txBox="1"/>
      </xdr:nvSpPr>
      <xdr:spPr>
        <a:xfrm>
          <a:off x="3497580" y="12706985"/>
          <a:ext cx="585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20955</xdr:rowOff>
    </xdr:from>
    <xdr:to xmlns:xdr="http://schemas.openxmlformats.org/drawingml/2006/spreadsheetDrawing">
      <xdr:col>15</xdr:col>
      <xdr:colOff>101600</xdr:colOff>
      <xdr:row>75</xdr:row>
      <xdr:rowOff>122555</xdr:rowOff>
    </xdr:to>
    <xdr:sp macro="" textlink="">
      <xdr:nvSpPr>
        <xdr:cNvPr id="197" name="楕円 196"/>
        <xdr:cNvSpPr/>
      </xdr:nvSpPr>
      <xdr:spPr>
        <a:xfrm>
          <a:off x="28575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139065</xdr:rowOff>
    </xdr:from>
    <xdr:ext cx="585470" cy="259080"/>
    <xdr:sp macro="" textlink="">
      <xdr:nvSpPr>
        <xdr:cNvPr id="198" name="テキスト ボックス 197"/>
        <xdr:cNvSpPr txBox="1"/>
      </xdr:nvSpPr>
      <xdr:spPr>
        <a:xfrm>
          <a:off x="2608580" y="1265491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152400</xdr:rowOff>
    </xdr:from>
    <xdr:to xmlns:xdr="http://schemas.openxmlformats.org/drawingml/2006/spreadsheetDrawing">
      <xdr:col>10</xdr:col>
      <xdr:colOff>165100</xdr:colOff>
      <xdr:row>76</xdr:row>
      <xdr:rowOff>82550</xdr:rowOff>
    </xdr:to>
    <xdr:sp macro="" textlink="">
      <xdr:nvSpPr>
        <xdr:cNvPr id="199" name="楕円 198"/>
        <xdr:cNvSpPr/>
      </xdr:nvSpPr>
      <xdr:spPr>
        <a:xfrm>
          <a:off x="19685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99060</xdr:rowOff>
    </xdr:from>
    <xdr:ext cx="585470" cy="250190"/>
    <xdr:sp macro="" textlink="">
      <xdr:nvSpPr>
        <xdr:cNvPr id="200" name="テキスト ボックス 199"/>
        <xdr:cNvSpPr txBox="1"/>
      </xdr:nvSpPr>
      <xdr:spPr>
        <a:xfrm>
          <a:off x="1719580" y="12786360"/>
          <a:ext cx="585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139065</xdr:rowOff>
    </xdr:from>
    <xdr:to xmlns:xdr="http://schemas.openxmlformats.org/drawingml/2006/spreadsheetDrawing">
      <xdr:col>6</xdr:col>
      <xdr:colOff>38100</xdr:colOff>
      <xdr:row>76</xdr:row>
      <xdr:rowOff>69215</xdr:rowOff>
    </xdr:to>
    <xdr:sp macro="" textlink="">
      <xdr:nvSpPr>
        <xdr:cNvPr id="201" name="楕円 200"/>
        <xdr:cNvSpPr/>
      </xdr:nvSpPr>
      <xdr:spPr>
        <a:xfrm>
          <a:off x="10795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86360</xdr:rowOff>
    </xdr:from>
    <xdr:ext cx="585470" cy="251460"/>
    <xdr:sp macro="" textlink="">
      <xdr:nvSpPr>
        <xdr:cNvPr id="202" name="テキスト ボックス 201"/>
        <xdr:cNvSpPr txBox="1"/>
      </xdr:nvSpPr>
      <xdr:spPr>
        <a:xfrm>
          <a:off x="830580" y="1277366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6550" cy="217170"/>
    <xdr:sp macro="" textlink="">
      <xdr:nvSpPr>
        <xdr:cNvPr id="211" name="テキスト ボックス 210"/>
        <xdr:cNvSpPr txBox="1"/>
      </xdr:nvSpPr>
      <xdr:spPr>
        <a:xfrm>
          <a:off x="723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35585" cy="248920"/>
    <xdr:sp macro="" textlink="">
      <xdr:nvSpPr>
        <xdr:cNvPr id="214" name="テキスト ボックス 213"/>
        <xdr:cNvSpPr txBox="1"/>
      </xdr:nvSpPr>
      <xdr:spPr>
        <a:xfrm>
          <a:off x="513080" y="16799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2295" cy="248920"/>
    <xdr:sp macro="" textlink="">
      <xdr:nvSpPr>
        <xdr:cNvPr id="216" name="テキスト ボックス 215"/>
        <xdr:cNvSpPr txBox="1"/>
      </xdr:nvSpPr>
      <xdr:spPr>
        <a:xfrm>
          <a:off x="166370" y="16342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2295" cy="248920"/>
    <xdr:sp macro="" textlink="">
      <xdr:nvSpPr>
        <xdr:cNvPr id="218" name="テキスト ボックス 217"/>
        <xdr:cNvSpPr txBox="1"/>
      </xdr:nvSpPr>
      <xdr:spPr>
        <a:xfrm>
          <a:off x="166370" y="15885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2295" cy="248920"/>
    <xdr:sp macro="" textlink="">
      <xdr:nvSpPr>
        <xdr:cNvPr id="220" name="テキスト ボックス 219"/>
        <xdr:cNvSpPr txBox="1"/>
      </xdr:nvSpPr>
      <xdr:spPr>
        <a:xfrm>
          <a:off x="166370" y="15427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2295" cy="248920"/>
    <xdr:sp macro="" textlink="">
      <xdr:nvSpPr>
        <xdr:cNvPr id="222" name="テキスト ボックス 221"/>
        <xdr:cNvSpPr txBox="1"/>
      </xdr:nvSpPr>
      <xdr:spPr>
        <a:xfrm>
          <a:off x="166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98</xdr:row>
      <xdr:rowOff>4445</xdr:rowOff>
    </xdr:to>
    <xdr:cxnSp macro="">
      <xdr:nvCxnSpPr>
        <xdr:cNvPr id="224" name="直線コネクタ 223"/>
        <xdr:cNvCxnSpPr/>
      </xdr:nvCxnSpPr>
      <xdr:spPr>
        <a:xfrm flipV="1">
          <a:off x="46335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49555"/>
    <xdr:sp macro="" textlink="">
      <xdr:nvSpPr>
        <xdr:cNvPr id="225" name="衛生費最小値テキスト"/>
        <xdr:cNvSpPr txBox="1"/>
      </xdr:nvSpPr>
      <xdr:spPr>
        <a:xfrm>
          <a:off x="4686300" y="168103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6" name="直線コネクタ 225"/>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144145</xdr:rowOff>
    </xdr:from>
    <xdr:ext cx="598805" cy="250825"/>
    <xdr:sp macro="" textlink="">
      <xdr:nvSpPr>
        <xdr:cNvPr id="227" name="衛生費最大値テキスト"/>
        <xdr:cNvSpPr txBox="1"/>
      </xdr:nvSpPr>
      <xdr:spPr>
        <a:xfrm>
          <a:off x="4686300" y="155746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28" name="直線コネクタ 227"/>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151765</xdr:rowOff>
    </xdr:from>
    <xdr:to xmlns:xdr="http://schemas.openxmlformats.org/drawingml/2006/spreadsheetDrawing">
      <xdr:col>24</xdr:col>
      <xdr:colOff>63500</xdr:colOff>
      <xdr:row>97</xdr:row>
      <xdr:rowOff>64770</xdr:rowOff>
    </xdr:to>
    <xdr:cxnSp macro="">
      <xdr:nvCxnSpPr>
        <xdr:cNvPr id="229" name="直線コネクタ 228"/>
        <xdr:cNvCxnSpPr/>
      </xdr:nvCxnSpPr>
      <xdr:spPr>
        <a:xfrm flipV="1">
          <a:off x="3797300" y="1661096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99695</xdr:rowOff>
    </xdr:from>
    <xdr:ext cx="534670" cy="249555"/>
    <xdr:sp macro="" textlink="">
      <xdr:nvSpPr>
        <xdr:cNvPr id="230" name="衛生費平均値テキスト"/>
        <xdr:cNvSpPr txBox="1"/>
      </xdr:nvSpPr>
      <xdr:spPr>
        <a:xfrm>
          <a:off x="4686300" y="165588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31" name="フローチャート: 判断 230"/>
        <xdr:cNvSpPr/>
      </xdr:nvSpPr>
      <xdr:spPr>
        <a:xfrm>
          <a:off x="45847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10160</xdr:rowOff>
    </xdr:from>
    <xdr:to xmlns:xdr="http://schemas.openxmlformats.org/drawingml/2006/spreadsheetDrawing">
      <xdr:col>19</xdr:col>
      <xdr:colOff>177800</xdr:colOff>
      <xdr:row>97</xdr:row>
      <xdr:rowOff>64770</xdr:rowOff>
    </xdr:to>
    <xdr:cxnSp macro="">
      <xdr:nvCxnSpPr>
        <xdr:cNvPr id="232" name="直線コネクタ 231"/>
        <xdr:cNvCxnSpPr/>
      </xdr:nvCxnSpPr>
      <xdr:spPr>
        <a:xfrm>
          <a:off x="2908300" y="166408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130810</xdr:rowOff>
    </xdr:from>
    <xdr:to xmlns:xdr="http://schemas.openxmlformats.org/drawingml/2006/spreadsheetDrawing">
      <xdr:col>20</xdr:col>
      <xdr:colOff>38100</xdr:colOff>
      <xdr:row>97</xdr:row>
      <xdr:rowOff>60960</xdr:rowOff>
    </xdr:to>
    <xdr:sp macro="" textlink="">
      <xdr:nvSpPr>
        <xdr:cNvPr id="233" name="フローチャート: 判断 232"/>
        <xdr:cNvSpPr/>
      </xdr:nvSpPr>
      <xdr:spPr>
        <a:xfrm>
          <a:off x="3746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77470</xdr:rowOff>
    </xdr:from>
    <xdr:ext cx="521335" cy="248920"/>
    <xdr:sp macro="" textlink="">
      <xdr:nvSpPr>
        <xdr:cNvPr id="234" name="テキスト ボックス 233"/>
        <xdr:cNvSpPr txBox="1"/>
      </xdr:nvSpPr>
      <xdr:spPr>
        <a:xfrm>
          <a:off x="3529965" y="1636522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10160</xdr:rowOff>
    </xdr:from>
    <xdr:to xmlns:xdr="http://schemas.openxmlformats.org/drawingml/2006/spreadsheetDrawing">
      <xdr:col>15</xdr:col>
      <xdr:colOff>50800</xdr:colOff>
      <xdr:row>97</xdr:row>
      <xdr:rowOff>33020</xdr:rowOff>
    </xdr:to>
    <xdr:cxnSp macro="">
      <xdr:nvCxnSpPr>
        <xdr:cNvPr id="235" name="直線コネクタ 234"/>
        <xdr:cNvCxnSpPr/>
      </xdr:nvCxnSpPr>
      <xdr:spPr>
        <a:xfrm flipV="1">
          <a:off x="2019300" y="166408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136525</xdr:rowOff>
    </xdr:from>
    <xdr:to xmlns:xdr="http://schemas.openxmlformats.org/drawingml/2006/spreadsheetDrawing">
      <xdr:col>15</xdr:col>
      <xdr:colOff>101600</xdr:colOff>
      <xdr:row>97</xdr:row>
      <xdr:rowOff>66675</xdr:rowOff>
    </xdr:to>
    <xdr:sp macro="" textlink="">
      <xdr:nvSpPr>
        <xdr:cNvPr id="236" name="フローチャート: 判断 235"/>
        <xdr:cNvSpPr/>
      </xdr:nvSpPr>
      <xdr:spPr>
        <a:xfrm>
          <a:off x="2857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57785</xdr:rowOff>
    </xdr:from>
    <xdr:ext cx="521335" cy="259080"/>
    <xdr:sp macro="" textlink="">
      <xdr:nvSpPr>
        <xdr:cNvPr id="237" name="テキスト ボックス 236"/>
        <xdr:cNvSpPr txBox="1"/>
      </xdr:nvSpPr>
      <xdr:spPr>
        <a:xfrm>
          <a:off x="2640965" y="166884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33020</xdr:rowOff>
    </xdr:from>
    <xdr:to xmlns:xdr="http://schemas.openxmlformats.org/drawingml/2006/spreadsheetDrawing">
      <xdr:col>10</xdr:col>
      <xdr:colOff>114300</xdr:colOff>
      <xdr:row>97</xdr:row>
      <xdr:rowOff>76200</xdr:rowOff>
    </xdr:to>
    <xdr:cxnSp macro="">
      <xdr:nvCxnSpPr>
        <xdr:cNvPr id="238" name="直線コネクタ 237"/>
        <xdr:cNvCxnSpPr/>
      </xdr:nvCxnSpPr>
      <xdr:spPr>
        <a:xfrm flipV="1">
          <a:off x="1130300" y="166636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macro="" textlink="">
      <xdr:nvSpPr>
        <xdr:cNvPr id="239" name="フローチャート: 判断 238"/>
        <xdr:cNvSpPr/>
      </xdr:nvSpPr>
      <xdr:spPr>
        <a:xfrm>
          <a:off x="1968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92710</xdr:rowOff>
    </xdr:from>
    <xdr:ext cx="521335" cy="259080"/>
    <xdr:sp macro="" textlink="">
      <xdr:nvSpPr>
        <xdr:cNvPr id="240" name="テキスト ボックス 239"/>
        <xdr:cNvSpPr txBox="1"/>
      </xdr:nvSpPr>
      <xdr:spPr>
        <a:xfrm>
          <a:off x="1751965" y="167233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41" name="フローチャート: 判断 240"/>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123825</xdr:rowOff>
    </xdr:from>
    <xdr:ext cx="521335" cy="248285"/>
    <xdr:sp macro="" textlink="">
      <xdr:nvSpPr>
        <xdr:cNvPr id="242" name="テキスト ボックス 241"/>
        <xdr:cNvSpPr txBox="1"/>
      </xdr:nvSpPr>
      <xdr:spPr>
        <a:xfrm>
          <a:off x="862965" y="1641157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100965</xdr:rowOff>
    </xdr:from>
    <xdr:to xmlns:xdr="http://schemas.openxmlformats.org/drawingml/2006/spreadsheetDrawing">
      <xdr:col>24</xdr:col>
      <xdr:colOff>114300</xdr:colOff>
      <xdr:row>97</xdr:row>
      <xdr:rowOff>31115</xdr:rowOff>
    </xdr:to>
    <xdr:sp macro="" textlink="">
      <xdr:nvSpPr>
        <xdr:cNvPr id="248" name="楕円 247"/>
        <xdr:cNvSpPr/>
      </xdr:nvSpPr>
      <xdr:spPr>
        <a:xfrm>
          <a:off x="45847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123825</xdr:rowOff>
    </xdr:from>
    <xdr:ext cx="534670" cy="248285"/>
    <xdr:sp macro="" textlink="">
      <xdr:nvSpPr>
        <xdr:cNvPr id="249" name="衛生費該当値テキスト"/>
        <xdr:cNvSpPr txBox="1"/>
      </xdr:nvSpPr>
      <xdr:spPr>
        <a:xfrm>
          <a:off x="4686300" y="164115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13970</xdr:rowOff>
    </xdr:from>
    <xdr:to xmlns:xdr="http://schemas.openxmlformats.org/drawingml/2006/spreadsheetDrawing">
      <xdr:col>20</xdr:col>
      <xdr:colOff>38100</xdr:colOff>
      <xdr:row>97</xdr:row>
      <xdr:rowOff>115570</xdr:rowOff>
    </xdr:to>
    <xdr:sp macro="" textlink="">
      <xdr:nvSpPr>
        <xdr:cNvPr id="250" name="楕円 249"/>
        <xdr:cNvSpPr/>
      </xdr:nvSpPr>
      <xdr:spPr>
        <a:xfrm>
          <a:off x="37465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106680</xdr:rowOff>
    </xdr:from>
    <xdr:ext cx="521335" cy="259080"/>
    <xdr:sp macro="" textlink="">
      <xdr:nvSpPr>
        <xdr:cNvPr id="251" name="テキスト ボックス 250"/>
        <xdr:cNvSpPr txBox="1"/>
      </xdr:nvSpPr>
      <xdr:spPr>
        <a:xfrm>
          <a:off x="3529965" y="167373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130810</xdr:rowOff>
    </xdr:from>
    <xdr:to xmlns:xdr="http://schemas.openxmlformats.org/drawingml/2006/spreadsheetDrawing">
      <xdr:col>15</xdr:col>
      <xdr:colOff>101600</xdr:colOff>
      <xdr:row>97</xdr:row>
      <xdr:rowOff>60960</xdr:rowOff>
    </xdr:to>
    <xdr:sp macro="" textlink="">
      <xdr:nvSpPr>
        <xdr:cNvPr id="252" name="楕円 251"/>
        <xdr:cNvSpPr/>
      </xdr:nvSpPr>
      <xdr:spPr>
        <a:xfrm>
          <a:off x="2857500" y="165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77470</xdr:rowOff>
    </xdr:from>
    <xdr:ext cx="521335" cy="248920"/>
    <xdr:sp macro="" textlink="">
      <xdr:nvSpPr>
        <xdr:cNvPr id="253" name="テキスト ボックス 252"/>
        <xdr:cNvSpPr txBox="1"/>
      </xdr:nvSpPr>
      <xdr:spPr>
        <a:xfrm>
          <a:off x="2640965" y="1636522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153670</xdr:rowOff>
    </xdr:from>
    <xdr:to xmlns:xdr="http://schemas.openxmlformats.org/drawingml/2006/spreadsheetDrawing">
      <xdr:col>10</xdr:col>
      <xdr:colOff>165100</xdr:colOff>
      <xdr:row>97</xdr:row>
      <xdr:rowOff>83820</xdr:rowOff>
    </xdr:to>
    <xdr:sp macro="" textlink="">
      <xdr:nvSpPr>
        <xdr:cNvPr id="254" name="楕円 253"/>
        <xdr:cNvSpPr/>
      </xdr:nvSpPr>
      <xdr:spPr>
        <a:xfrm>
          <a:off x="1968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100330</xdr:rowOff>
    </xdr:from>
    <xdr:ext cx="521335" cy="248920"/>
    <xdr:sp macro="" textlink="">
      <xdr:nvSpPr>
        <xdr:cNvPr id="255" name="テキスト ボックス 254"/>
        <xdr:cNvSpPr txBox="1"/>
      </xdr:nvSpPr>
      <xdr:spPr>
        <a:xfrm>
          <a:off x="1751965" y="1638808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25400</xdr:rowOff>
    </xdr:from>
    <xdr:to xmlns:xdr="http://schemas.openxmlformats.org/drawingml/2006/spreadsheetDrawing">
      <xdr:col>6</xdr:col>
      <xdr:colOff>38100</xdr:colOff>
      <xdr:row>97</xdr:row>
      <xdr:rowOff>127000</xdr:rowOff>
    </xdr:to>
    <xdr:sp macro="" textlink="">
      <xdr:nvSpPr>
        <xdr:cNvPr id="256" name="楕円 255"/>
        <xdr:cNvSpPr/>
      </xdr:nvSpPr>
      <xdr:spPr>
        <a:xfrm>
          <a:off x="1079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118110</xdr:rowOff>
    </xdr:from>
    <xdr:ext cx="521335" cy="259080"/>
    <xdr:sp macro="" textlink="">
      <xdr:nvSpPr>
        <xdr:cNvPr id="257" name="テキスト ボックス 256"/>
        <xdr:cNvSpPr txBox="1"/>
      </xdr:nvSpPr>
      <xdr:spPr>
        <a:xfrm>
          <a:off x="862965" y="167487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6550" cy="217170"/>
    <xdr:sp macro="" textlink="">
      <xdr:nvSpPr>
        <xdr:cNvPr id="266" name="テキスト ボックス 265"/>
        <xdr:cNvSpPr txBox="1"/>
      </xdr:nvSpPr>
      <xdr:spPr>
        <a:xfrm>
          <a:off x="6565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5585" cy="259080"/>
    <xdr:sp macro="" textlink="">
      <xdr:nvSpPr>
        <xdr:cNvPr id="269" name="テキスト ボックス 268"/>
        <xdr:cNvSpPr txBox="1"/>
      </xdr:nvSpPr>
      <xdr:spPr>
        <a:xfrm>
          <a:off x="6355080" y="6643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4025" cy="250825"/>
    <xdr:sp macro="" textlink="">
      <xdr:nvSpPr>
        <xdr:cNvPr id="271" name="テキスト ボックス 270"/>
        <xdr:cNvSpPr txBox="1"/>
      </xdr:nvSpPr>
      <xdr:spPr>
        <a:xfrm>
          <a:off x="6136640" y="6316345"/>
          <a:ext cx="4540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4025" cy="259080"/>
    <xdr:sp macro="" textlink="">
      <xdr:nvSpPr>
        <xdr:cNvPr id="273" name="テキスト ボックス 272"/>
        <xdr:cNvSpPr txBox="1"/>
      </xdr:nvSpPr>
      <xdr:spPr>
        <a:xfrm>
          <a:off x="6136640" y="598995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4025" cy="251460"/>
    <xdr:sp macro="" textlink="">
      <xdr:nvSpPr>
        <xdr:cNvPr id="275" name="テキスト ボックス 274"/>
        <xdr:cNvSpPr txBox="1"/>
      </xdr:nvSpPr>
      <xdr:spPr>
        <a:xfrm>
          <a:off x="6136640" y="566420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4025" cy="258445"/>
    <xdr:sp macro="" textlink="">
      <xdr:nvSpPr>
        <xdr:cNvPr id="277" name="テキスト ボックス 276"/>
        <xdr:cNvSpPr txBox="1"/>
      </xdr:nvSpPr>
      <xdr:spPr>
        <a:xfrm>
          <a:off x="6136640" y="5337175"/>
          <a:ext cx="454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4025" cy="259080"/>
    <xdr:sp macro="" textlink="">
      <xdr:nvSpPr>
        <xdr:cNvPr id="279" name="テキスト ボックス 278"/>
        <xdr:cNvSpPr txBox="1"/>
      </xdr:nvSpPr>
      <xdr:spPr>
        <a:xfrm>
          <a:off x="6136640" y="501015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4025" cy="248920"/>
    <xdr:sp macro="" textlink="">
      <xdr:nvSpPr>
        <xdr:cNvPr id="281" name="テキスト ボックス 280"/>
        <xdr:cNvSpPr txBox="1"/>
      </xdr:nvSpPr>
      <xdr:spPr>
        <a:xfrm>
          <a:off x="6136640" y="4683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42545</xdr:rowOff>
    </xdr:from>
    <xdr:to xmlns:xdr="http://schemas.openxmlformats.org/drawingml/2006/spreadsheetDrawing">
      <xdr:col>54</xdr:col>
      <xdr:colOff>189865</xdr:colOff>
      <xdr:row>39</xdr:row>
      <xdr:rowOff>99060</xdr:rowOff>
    </xdr:to>
    <xdr:cxnSp macro="">
      <xdr:nvCxnSpPr>
        <xdr:cNvPr id="283" name="直線コネクタ 282"/>
        <xdr:cNvCxnSpPr/>
      </xdr:nvCxnSpPr>
      <xdr:spPr>
        <a:xfrm flipV="1">
          <a:off x="10475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5" name="直線コネクタ 28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88" name="直線コネクタ 287"/>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154940</xdr:rowOff>
    </xdr:from>
    <xdr:ext cx="378460" cy="251460"/>
    <xdr:sp macro="" textlink="">
      <xdr:nvSpPr>
        <xdr:cNvPr id="289" name="労働費平均値テキスト"/>
        <xdr:cNvSpPr txBox="1"/>
      </xdr:nvSpPr>
      <xdr:spPr>
        <a:xfrm>
          <a:off x="10528300" y="632714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62230</xdr:rowOff>
    </xdr:to>
    <xdr:sp macro="" textlink="">
      <xdr:nvSpPr>
        <xdr:cNvPr id="290" name="フローチャート: 判断 289"/>
        <xdr:cNvSpPr/>
      </xdr:nvSpPr>
      <xdr:spPr>
        <a:xfrm>
          <a:off x="10426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1" name="直線コネクタ 290"/>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119380</xdr:rowOff>
    </xdr:from>
    <xdr:to xmlns:xdr="http://schemas.openxmlformats.org/drawingml/2006/spreadsheetDrawing">
      <xdr:col>50</xdr:col>
      <xdr:colOff>165100</xdr:colOff>
      <xdr:row>38</xdr:row>
      <xdr:rowOff>49530</xdr:rowOff>
    </xdr:to>
    <xdr:sp macro="" textlink="">
      <xdr:nvSpPr>
        <xdr:cNvPr id="292" name="フローチャート: 判断 291"/>
        <xdr:cNvSpPr/>
      </xdr:nvSpPr>
      <xdr:spPr>
        <a:xfrm>
          <a:off x="9588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66040</xdr:rowOff>
    </xdr:from>
    <xdr:ext cx="378460" cy="248920"/>
    <xdr:sp macro="" textlink="">
      <xdr:nvSpPr>
        <xdr:cNvPr id="293" name="テキスト ボックス 292"/>
        <xdr:cNvSpPr txBox="1"/>
      </xdr:nvSpPr>
      <xdr:spPr>
        <a:xfrm>
          <a:off x="9450070" y="623824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4" name="直線コネクタ 293"/>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132715</xdr:rowOff>
    </xdr:from>
    <xdr:to xmlns:xdr="http://schemas.openxmlformats.org/drawingml/2006/spreadsheetDrawing">
      <xdr:col>46</xdr:col>
      <xdr:colOff>38100</xdr:colOff>
      <xdr:row>38</xdr:row>
      <xdr:rowOff>63500</xdr:rowOff>
    </xdr:to>
    <xdr:sp macro="" textlink="">
      <xdr:nvSpPr>
        <xdr:cNvPr id="295" name="フローチャート: 判断 294"/>
        <xdr:cNvSpPr/>
      </xdr:nvSpPr>
      <xdr:spPr>
        <a:xfrm>
          <a:off x="8699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79375</xdr:rowOff>
    </xdr:from>
    <xdr:ext cx="378460" cy="258445"/>
    <xdr:sp macro="" textlink="">
      <xdr:nvSpPr>
        <xdr:cNvPr id="296" name="テキスト ボックス 295"/>
        <xdr:cNvSpPr txBox="1"/>
      </xdr:nvSpPr>
      <xdr:spPr>
        <a:xfrm>
          <a:off x="8561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7" name="直線コネクタ 296"/>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158115</xdr:rowOff>
    </xdr:from>
    <xdr:to xmlns:xdr="http://schemas.openxmlformats.org/drawingml/2006/spreadsheetDrawing">
      <xdr:col>41</xdr:col>
      <xdr:colOff>101600</xdr:colOff>
      <xdr:row>38</xdr:row>
      <xdr:rowOff>88265</xdr:rowOff>
    </xdr:to>
    <xdr:sp macro="" textlink="">
      <xdr:nvSpPr>
        <xdr:cNvPr id="298" name="フローチャート: 判断 297"/>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104775</xdr:rowOff>
    </xdr:from>
    <xdr:ext cx="378460" cy="259080"/>
    <xdr:sp macro="" textlink="">
      <xdr:nvSpPr>
        <xdr:cNvPr id="299" name="テキスト ボックス 298"/>
        <xdr:cNvSpPr txBox="1"/>
      </xdr:nvSpPr>
      <xdr:spPr>
        <a:xfrm>
          <a:off x="7672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154940</xdr:rowOff>
    </xdr:from>
    <xdr:to xmlns:xdr="http://schemas.openxmlformats.org/drawingml/2006/spreadsheetDrawing">
      <xdr:col>36</xdr:col>
      <xdr:colOff>165100</xdr:colOff>
      <xdr:row>38</xdr:row>
      <xdr:rowOff>84455</xdr:rowOff>
    </xdr:to>
    <xdr:sp macro="" textlink="">
      <xdr:nvSpPr>
        <xdr:cNvPr id="300" name="フローチャート: 判断 299"/>
        <xdr:cNvSpPr/>
      </xdr:nvSpPr>
      <xdr:spPr>
        <a:xfrm>
          <a:off x="692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100965</xdr:rowOff>
    </xdr:from>
    <xdr:ext cx="378460" cy="248285"/>
    <xdr:sp macro="" textlink="">
      <xdr:nvSpPr>
        <xdr:cNvPr id="301" name="テキスト ボックス 300"/>
        <xdr:cNvSpPr txBox="1"/>
      </xdr:nvSpPr>
      <xdr:spPr>
        <a:xfrm>
          <a:off x="6783070" y="627316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7" name="楕円 306"/>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48920"/>
    <xdr:sp macro="" textlink="">
      <xdr:nvSpPr>
        <xdr:cNvPr id="308" name="労働費該当値テキスト"/>
        <xdr:cNvSpPr txBox="1"/>
      </xdr:nvSpPr>
      <xdr:spPr>
        <a:xfrm>
          <a:off x="10528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09" name="楕円 30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36220" cy="259080"/>
    <xdr:sp macro="" textlink="">
      <xdr:nvSpPr>
        <xdr:cNvPr id="310" name="テキスト ボックス 309"/>
        <xdr:cNvSpPr txBox="1"/>
      </xdr:nvSpPr>
      <xdr:spPr>
        <a:xfrm>
          <a:off x="9514840" y="6827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1" name="楕円 310"/>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36220" cy="259080"/>
    <xdr:sp macro="" textlink="">
      <xdr:nvSpPr>
        <xdr:cNvPr id="312" name="テキスト ボックス 311"/>
        <xdr:cNvSpPr txBox="1"/>
      </xdr:nvSpPr>
      <xdr:spPr>
        <a:xfrm>
          <a:off x="8625840" y="6827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3" name="楕円 31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36220" cy="259080"/>
    <xdr:sp macro="" textlink="">
      <xdr:nvSpPr>
        <xdr:cNvPr id="314" name="テキスト ボックス 313"/>
        <xdr:cNvSpPr txBox="1"/>
      </xdr:nvSpPr>
      <xdr:spPr>
        <a:xfrm>
          <a:off x="7736840" y="6827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5" name="楕円 31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36220" cy="259080"/>
    <xdr:sp macro="" textlink="">
      <xdr:nvSpPr>
        <xdr:cNvPr id="316" name="テキスト ボックス 315"/>
        <xdr:cNvSpPr txBox="1"/>
      </xdr:nvSpPr>
      <xdr:spPr>
        <a:xfrm>
          <a:off x="6847840" y="6827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6550" cy="217170"/>
    <xdr:sp macro="" textlink="">
      <xdr:nvSpPr>
        <xdr:cNvPr id="325" name="テキスト ボックス 324"/>
        <xdr:cNvSpPr txBox="1"/>
      </xdr:nvSpPr>
      <xdr:spPr>
        <a:xfrm>
          <a:off x="6565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5585" cy="259080"/>
    <xdr:sp macro="" textlink="">
      <xdr:nvSpPr>
        <xdr:cNvPr id="328" name="テキスト ボックス 327"/>
        <xdr:cNvSpPr txBox="1"/>
      </xdr:nvSpPr>
      <xdr:spPr>
        <a:xfrm>
          <a:off x="6355080" y="10017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2295" cy="248920"/>
    <xdr:sp macro="" textlink="">
      <xdr:nvSpPr>
        <xdr:cNvPr id="332" name="テキスト ボックス 331"/>
        <xdr:cNvSpPr txBox="1"/>
      </xdr:nvSpPr>
      <xdr:spPr>
        <a:xfrm>
          <a:off x="6008370" y="9255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2295" cy="259080"/>
    <xdr:sp macro="" textlink="">
      <xdr:nvSpPr>
        <xdr:cNvPr id="334" name="テキスト ボックス 333"/>
        <xdr:cNvSpPr txBox="1"/>
      </xdr:nvSpPr>
      <xdr:spPr>
        <a:xfrm>
          <a:off x="6008370" y="8874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2295" cy="259080"/>
    <xdr:sp macro="" textlink="">
      <xdr:nvSpPr>
        <xdr:cNvPr id="336" name="テキスト ボックス 335"/>
        <xdr:cNvSpPr txBox="1"/>
      </xdr:nvSpPr>
      <xdr:spPr>
        <a:xfrm>
          <a:off x="6008370" y="8493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2295" cy="248920"/>
    <xdr:sp macro="" textlink="">
      <xdr:nvSpPr>
        <xdr:cNvPr id="338" name="テキスト ボックス 337"/>
        <xdr:cNvSpPr txBox="1"/>
      </xdr:nvSpPr>
      <xdr:spPr>
        <a:xfrm>
          <a:off x="6008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26035</xdr:rowOff>
    </xdr:from>
    <xdr:to xmlns:xdr="http://schemas.openxmlformats.org/drawingml/2006/spreadsheetDrawing">
      <xdr:col>54</xdr:col>
      <xdr:colOff>189865</xdr:colOff>
      <xdr:row>58</xdr:row>
      <xdr:rowOff>170180</xdr:rowOff>
    </xdr:to>
    <xdr:cxnSp macro="">
      <xdr:nvCxnSpPr>
        <xdr:cNvPr id="340" name="直線コネクタ 339"/>
        <xdr:cNvCxnSpPr/>
      </xdr:nvCxnSpPr>
      <xdr:spPr>
        <a:xfrm flipV="1">
          <a:off x="10475595" y="876998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9900" cy="259080"/>
    <xdr:sp macro="" textlink="">
      <xdr:nvSpPr>
        <xdr:cNvPr id="341" name="農林水産業費最小値テキスト"/>
        <xdr:cNvSpPr txBox="1"/>
      </xdr:nvSpPr>
      <xdr:spPr>
        <a:xfrm>
          <a:off x="10528300" y="1011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170180</xdr:rowOff>
    </xdr:from>
    <xdr:to xmlns:xdr="http://schemas.openxmlformats.org/drawingml/2006/spreadsheetDrawing">
      <xdr:col>55</xdr:col>
      <xdr:colOff>88900</xdr:colOff>
      <xdr:row>58</xdr:row>
      <xdr:rowOff>170180</xdr:rowOff>
    </xdr:to>
    <xdr:cxnSp macro="">
      <xdr:nvCxnSpPr>
        <xdr:cNvPr id="342" name="直線コネクタ 341"/>
        <xdr:cNvCxnSpPr/>
      </xdr:nvCxnSpPr>
      <xdr:spPr>
        <a:xfrm>
          <a:off x="10388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598805" cy="250825"/>
    <xdr:sp macro="" textlink="">
      <xdr:nvSpPr>
        <xdr:cNvPr id="343" name="農林水産業費最大値テキスト"/>
        <xdr:cNvSpPr txBox="1"/>
      </xdr:nvSpPr>
      <xdr:spPr>
        <a:xfrm>
          <a:off x="10528300" y="85451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4" name="直線コネクタ 343"/>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132080</xdr:rowOff>
    </xdr:from>
    <xdr:to xmlns:xdr="http://schemas.openxmlformats.org/drawingml/2006/spreadsheetDrawing">
      <xdr:col>55</xdr:col>
      <xdr:colOff>0</xdr:colOff>
      <xdr:row>58</xdr:row>
      <xdr:rowOff>134620</xdr:rowOff>
    </xdr:to>
    <xdr:cxnSp macro="">
      <xdr:nvCxnSpPr>
        <xdr:cNvPr id="345" name="直線コネクタ 344"/>
        <xdr:cNvCxnSpPr/>
      </xdr:nvCxnSpPr>
      <xdr:spPr>
        <a:xfrm>
          <a:off x="9639300" y="100761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47625</xdr:rowOff>
    </xdr:from>
    <xdr:ext cx="534670" cy="259080"/>
    <xdr:sp macro="" textlink="">
      <xdr:nvSpPr>
        <xdr:cNvPr id="346" name="農林水産業費平均値テキスト"/>
        <xdr:cNvSpPr txBox="1"/>
      </xdr:nvSpPr>
      <xdr:spPr>
        <a:xfrm>
          <a:off x="1052830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47" name="フローチャート: 判断 346"/>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132080</xdr:rowOff>
    </xdr:from>
    <xdr:to xmlns:xdr="http://schemas.openxmlformats.org/drawingml/2006/spreadsheetDrawing">
      <xdr:col>50</xdr:col>
      <xdr:colOff>114300</xdr:colOff>
      <xdr:row>58</xdr:row>
      <xdr:rowOff>139065</xdr:rowOff>
    </xdr:to>
    <xdr:cxnSp macro="">
      <xdr:nvCxnSpPr>
        <xdr:cNvPr id="348" name="直線コネクタ 347"/>
        <xdr:cNvCxnSpPr/>
      </xdr:nvCxnSpPr>
      <xdr:spPr>
        <a:xfrm flipV="1">
          <a:off x="8750300" y="100761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41275</xdr:rowOff>
    </xdr:from>
    <xdr:to xmlns:xdr="http://schemas.openxmlformats.org/drawingml/2006/spreadsheetDrawing">
      <xdr:col>50</xdr:col>
      <xdr:colOff>165100</xdr:colOff>
      <xdr:row>57</xdr:row>
      <xdr:rowOff>143510</xdr:rowOff>
    </xdr:to>
    <xdr:sp macro="" textlink="">
      <xdr:nvSpPr>
        <xdr:cNvPr id="349" name="フローチャート: 判断 348"/>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159385</xdr:rowOff>
    </xdr:from>
    <xdr:ext cx="521335" cy="258445"/>
    <xdr:sp macro="" textlink="">
      <xdr:nvSpPr>
        <xdr:cNvPr id="350" name="テキスト ボックス 349"/>
        <xdr:cNvSpPr txBox="1"/>
      </xdr:nvSpPr>
      <xdr:spPr>
        <a:xfrm>
          <a:off x="9371965" y="958913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139065</xdr:rowOff>
    </xdr:from>
    <xdr:to xmlns:xdr="http://schemas.openxmlformats.org/drawingml/2006/spreadsheetDrawing">
      <xdr:col>45</xdr:col>
      <xdr:colOff>177800</xdr:colOff>
      <xdr:row>58</xdr:row>
      <xdr:rowOff>151765</xdr:rowOff>
    </xdr:to>
    <xdr:cxnSp macro="">
      <xdr:nvCxnSpPr>
        <xdr:cNvPr id="351" name="直線コネクタ 350"/>
        <xdr:cNvCxnSpPr/>
      </xdr:nvCxnSpPr>
      <xdr:spPr>
        <a:xfrm flipV="1">
          <a:off x="7861300" y="100831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38100</xdr:rowOff>
    </xdr:from>
    <xdr:to xmlns:xdr="http://schemas.openxmlformats.org/drawingml/2006/spreadsheetDrawing">
      <xdr:col>46</xdr:col>
      <xdr:colOff>38100</xdr:colOff>
      <xdr:row>57</xdr:row>
      <xdr:rowOff>139700</xdr:rowOff>
    </xdr:to>
    <xdr:sp macro="" textlink="">
      <xdr:nvSpPr>
        <xdr:cNvPr id="352" name="フローチャート: 判断 351"/>
        <xdr:cNvSpPr/>
      </xdr:nvSpPr>
      <xdr:spPr>
        <a:xfrm>
          <a:off x="869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156210</xdr:rowOff>
    </xdr:from>
    <xdr:ext cx="521335" cy="250190"/>
    <xdr:sp macro="" textlink="">
      <xdr:nvSpPr>
        <xdr:cNvPr id="353" name="テキスト ボックス 352"/>
        <xdr:cNvSpPr txBox="1"/>
      </xdr:nvSpPr>
      <xdr:spPr>
        <a:xfrm>
          <a:off x="8482965" y="958596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151765</xdr:rowOff>
    </xdr:from>
    <xdr:to xmlns:xdr="http://schemas.openxmlformats.org/drawingml/2006/spreadsheetDrawing">
      <xdr:col>41</xdr:col>
      <xdr:colOff>50800</xdr:colOff>
      <xdr:row>58</xdr:row>
      <xdr:rowOff>152400</xdr:rowOff>
    </xdr:to>
    <xdr:cxnSp macro="">
      <xdr:nvCxnSpPr>
        <xdr:cNvPr id="354" name="直線コネクタ 353"/>
        <xdr:cNvCxnSpPr/>
      </xdr:nvCxnSpPr>
      <xdr:spPr>
        <a:xfrm flipV="1">
          <a:off x="6972300" y="100958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45085</xdr:rowOff>
    </xdr:from>
    <xdr:to xmlns:xdr="http://schemas.openxmlformats.org/drawingml/2006/spreadsheetDrawing">
      <xdr:col>41</xdr:col>
      <xdr:colOff>101600</xdr:colOff>
      <xdr:row>57</xdr:row>
      <xdr:rowOff>146685</xdr:rowOff>
    </xdr:to>
    <xdr:sp macro="" textlink="">
      <xdr:nvSpPr>
        <xdr:cNvPr id="355" name="フローチャート: 判断 354"/>
        <xdr:cNvSpPr/>
      </xdr:nvSpPr>
      <xdr:spPr>
        <a:xfrm>
          <a:off x="7810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163195</xdr:rowOff>
    </xdr:from>
    <xdr:ext cx="521335" cy="259080"/>
    <xdr:sp macro="" textlink="">
      <xdr:nvSpPr>
        <xdr:cNvPr id="356" name="テキスト ボックス 355"/>
        <xdr:cNvSpPr txBox="1"/>
      </xdr:nvSpPr>
      <xdr:spPr>
        <a:xfrm>
          <a:off x="7593965" y="95929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66675</xdr:rowOff>
    </xdr:from>
    <xdr:to xmlns:xdr="http://schemas.openxmlformats.org/drawingml/2006/spreadsheetDrawing">
      <xdr:col>36</xdr:col>
      <xdr:colOff>165100</xdr:colOff>
      <xdr:row>57</xdr:row>
      <xdr:rowOff>168275</xdr:rowOff>
    </xdr:to>
    <xdr:sp macro="" textlink="">
      <xdr:nvSpPr>
        <xdr:cNvPr id="357" name="フローチャート: 判断 356"/>
        <xdr:cNvSpPr/>
      </xdr:nvSpPr>
      <xdr:spPr>
        <a:xfrm>
          <a:off x="692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13335</xdr:rowOff>
    </xdr:from>
    <xdr:ext cx="521335" cy="259080"/>
    <xdr:sp macro="" textlink="">
      <xdr:nvSpPr>
        <xdr:cNvPr id="358" name="テキスト ボックス 357"/>
        <xdr:cNvSpPr txBox="1"/>
      </xdr:nvSpPr>
      <xdr:spPr>
        <a:xfrm>
          <a:off x="6704965" y="96145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83820</xdr:rowOff>
    </xdr:from>
    <xdr:to xmlns:xdr="http://schemas.openxmlformats.org/drawingml/2006/spreadsheetDrawing">
      <xdr:col>55</xdr:col>
      <xdr:colOff>50800</xdr:colOff>
      <xdr:row>59</xdr:row>
      <xdr:rowOff>13970</xdr:rowOff>
    </xdr:to>
    <xdr:sp macro="" textlink="">
      <xdr:nvSpPr>
        <xdr:cNvPr id="364" name="楕円 363"/>
        <xdr:cNvSpPr/>
      </xdr:nvSpPr>
      <xdr:spPr>
        <a:xfrm>
          <a:off x="104267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170180</xdr:rowOff>
    </xdr:from>
    <xdr:ext cx="534670" cy="259080"/>
    <xdr:sp macro="" textlink="">
      <xdr:nvSpPr>
        <xdr:cNvPr id="365" name="農林水産業費該当値テキスト"/>
        <xdr:cNvSpPr txBox="1"/>
      </xdr:nvSpPr>
      <xdr:spPr>
        <a:xfrm>
          <a:off x="10528300" y="9942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80645</xdr:rowOff>
    </xdr:from>
    <xdr:to xmlns:xdr="http://schemas.openxmlformats.org/drawingml/2006/spreadsheetDrawing">
      <xdr:col>50</xdr:col>
      <xdr:colOff>165100</xdr:colOff>
      <xdr:row>59</xdr:row>
      <xdr:rowOff>10795</xdr:rowOff>
    </xdr:to>
    <xdr:sp macro="" textlink="">
      <xdr:nvSpPr>
        <xdr:cNvPr id="366" name="楕円 365"/>
        <xdr:cNvSpPr/>
      </xdr:nvSpPr>
      <xdr:spPr>
        <a:xfrm>
          <a:off x="9588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1905</xdr:rowOff>
    </xdr:from>
    <xdr:ext cx="521335" cy="259080"/>
    <xdr:sp macro="" textlink="">
      <xdr:nvSpPr>
        <xdr:cNvPr id="367" name="テキスト ボックス 366"/>
        <xdr:cNvSpPr txBox="1"/>
      </xdr:nvSpPr>
      <xdr:spPr>
        <a:xfrm>
          <a:off x="9371965" y="101174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88265</xdr:rowOff>
    </xdr:from>
    <xdr:to xmlns:xdr="http://schemas.openxmlformats.org/drawingml/2006/spreadsheetDrawing">
      <xdr:col>46</xdr:col>
      <xdr:colOff>38100</xdr:colOff>
      <xdr:row>59</xdr:row>
      <xdr:rowOff>18415</xdr:rowOff>
    </xdr:to>
    <xdr:sp macro="" textlink="">
      <xdr:nvSpPr>
        <xdr:cNvPr id="368" name="楕円 367"/>
        <xdr:cNvSpPr/>
      </xdr:nvSpPr>
      <xdr:spPr>
        <a:xfrm>
          <a:off x="8699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9525</xdr:rowOff>
    </xdr:from>
    <xdr:ext cx="521335" cy="248285"/>
    <xdr:sp macro="" textlink="">
      <xdr:nvSpPr>
        <xdr:cNvPr id="369" name="テキスト ボックス 368"/>
        <xdr:cNvSpPr txBox="1"/>
      </xdr:nvSpPr>
      <xdr:spPr>
        <a:xfrm>
          <a:off x="8482965" y="1012507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100965</xdr:rowOff>
    </xdr:from>
    <xdr:to xmlns:xdr="http://schemas.openxmlformats.org/drawingml/2006/spreadsheetDrawing">
      <xdr:col>41</xdr:col>
      <xdr:colOff>101600</xdr:colOff>
      <xdr:row>59</xdr:row>
      <xdr:rowOff>31115</xdr:rowOff>
    </xdr:to>
    <xdr:sp macro="" textlink="">
      <xdr:nvSpPr>
        <xdr:cNvPr id="370" name="楕円 369"/>
        <xdr:cNvSpPr/>
      </xdr:nvSpPr>
      <xdr:spPr>
        <a:xfrm>
          <a:off x="7810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22225</xdr:rowOff>
    </xdr:from>
    <xdr:ext cx="456565" cy="258445"/>
    <xdr:sp macro="" textlink="">
      <xdr:nvSpPr>
        <xdr:cNvPr id="371" name="テキスト ボックス 370"/>
        <xdr:cNvSpPr txBox="1"/>
      </xdr:nvSpPr>
      <xdr:spPr>
        <a:xfrm>
          <a:off x="7626350" y="1013777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101600</xdr:rowOff>
    </xdr:from>
    <xdr:to xmlns:xdr="http://schemas.openxmlformats.org/drawingml/2006/spreadsheetDrawing">
      <xdr:col>36</xdr:col>
      <xdr:colOff>165100</xdr:colOff>
      <xdr:row>59</xdr:row>
      <xdr:rowOff>31750</xdr:rowOff>
    </xdr:to>
    <xdr:sp macro="" textlink="">
      <xdr:nvSpPr>
        <xdr:cNvPr id="372" name="楕円 371"/>
        <xdr:cNvSpPr/>
      </xdr:nvSpPr>
      <xdr:spPr>
        <a:xfrm>
          <a:off x="692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22860</xdr:rowOff>
    </xdr:from>
    <xdr:ext cx="456565" cy="259080"/>
    <xdr:sp macro="" textlink="">
      <xdr:nvSpPr>
        <xdr:cNvPr id="373" name="テキスト ボックス 372"/>
        <xdr:cNvSpPr txBox="1"/>
      </xdr:nvSpPr>
      <xdr:spPr>
        <a:xfrm>
          <a:off x="6737350" y="1013841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6550" cy="217170"/>
    <xdr:sp macro="" textlink="">
      <xdr:nvSpPr>
        <xdr:cNvPr id="382" name="テキスト ボックス 381"/>
        <xdr:cNvSpPr txBox="1"/>
      </xdr:nvSpPr>
      <xdr:spPr>
        <a:xfrm>
          <a:off x="6565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5585" cy="248920"/>
    <xdr:sp macro="" textlink="">
      <xdr:nvSpPr>
        <xdr:cNvPr id="385" name="テキスト ボックス 384"/>
        <xdr:cNvSpPr txBox="1"/>
      </xdr:nvSpPr>
      <xdr:spPr>
        <a:xfrm>
          <a:off x="6355080" y="13370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2295" cy="248920"/>
    <xdr:sp macro="" textlink="">
      <xdr:nvSpPr>
        <xdr:cNvPr id="387" name="テキスト ボックス 386"/>
        <xdr:cNvSpPr txBox="1"/>
      </xdr:nvSpPr>
      <xdr:spPr>
        <a:xfrm>
          <a:off x="6008370" y="12913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2295" cy="248920"/>
    <xdr:sp macro="" textlink="">
      <xdr:nvSpPr>
        <xdr:cNvPr id="389" name="テキスト ボックス 388"/>
        <xdr:cNvSpPr txBox="1"/>
      </xdr:nvSpPr>
      <xdr:spPr>
        <a:xfrm>
          <a:off x="6008370" y="12456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2295" cy="248920"/>
    <xdr:sp macro="" textlink="">
      <xdr:nvSpPr>
        <xdr:cNvPr id="391" name="テキスト ボックス 390"/>
        <xdr:cNvSpPr txBox="1"/>
      </xdr:nvSpPr>
      <xdr:spPr>
        <a:xfrm>
          <a:off x="6008370" y="11998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2295" cy="248920"/>
    <xdr:sp macro="" textlink="">
      <xdr:nvSpPr>
        <xdr:cNvPr id="393" name="テキスト ボックス 392"/>
        <xdr:cNvSpPr txBox="1"/>
      </xdr:nvSpPr>
      <xdr:spPr>
        <a:xfrm>
          <a:off x="6008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29210</xdr:rowOff>
    </xdr:from>
    <xdr:to xmlns:xdr="http://schemas.openxmlformats.org/drawingml/2006/spreadsheetDrawing">
      <xdr:col>54</xdr:col>
      <xdr:colOff>189865</xdr:colOff>
      <xdr:row>78</xdr:row>
      <xdr:rowOff>120650</xdr:rowOff>
    </xdr:to>
    <xdr:cxnSp macro="">
      <xdr:nvCxnSpPr>
        <xdr:cNvPr id="395" name="直線コネクタ 394"/>
        <xdr:cNvCxnSpPr/>
      </xdr:nvCxnSpPr>
      <xdr:spPr>
        <a:xfrm flipV="1">
          <a:off x="10475595" y="1220216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396"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397" name="直線コネクタ 396"/>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147320</xdr:rowOff>
    </xdr:from>
    <xdr:ext cx="598805" cy="259080"/>
    <xdr:sp macro="" textlink="">
      <xdr:nvSpPr>
        <xdr:cNvPr id="398" name="商工費最大値テキスト"/>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399" name="直線コネクタ 398"/>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74930</xdr:rowOff>
    </xdr:from>
    <xdr:to xmlns:xdr="http://schemas.openxmlformats.org/drawingml/2006/spreadsheetDrawing">
      <xdr:col>55</xdr:col>
      <xdr:colOff>0</xdr:colOff>
      <xdr:row>78</xdr:row>
      <xdr:rowOff>89535</xdr:rowOff>
    </xdr:to>
    <xdr:cxnSp macro="">
      <xdr:nvCxnSpPr>
        <xdr:cNvPr id="400" name="直線コネクタ 399"/>
        <xdr:cNvCxnSpPr/>
      </xdr:nvCxnSpPr>
      <xdr:spPr>
        <a:xfrm>
          <a:off x="9639300" y="134480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155575</xdr:rowOff>
    </xdr:from>
    <xdr:ext cx="534670" cy="250825"/>
    <xdr:sp macro="" textlink="">
      <xdr:nvSpPr>
        <xdr:cNvPr id="401" name="商工費平均値テキスト"/>
        <xdr:cNvSpPr txBox="1"/>
      </xdr:nvSpPr>
      <xdr:spPr>
        <a:xfrm>
          <a:off x="10528300" y="131857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132715</xdr:rowOff>
    </xdr:from>
    <xdr:to xmlns:xdr="http://schemas.openxmlformats.org/drawingml/2006/spreadsheetDrawing">
      <xdr:col>55</xdr:col>
      <xdr:colOff>50800</xdr:colOff>
      <xdr:row>78</xdr:row>
      <xdr:rowOff>63500</xdr:rowOff>
    </xdr:to>
    <xdr:sp macro="" textlink="">
      <xdr:nvSpPr>
        <xdr:cNvPr id="402" name="フローチャート: 判断 401"/>
        <xdr:cNvSpPr/>
      </xdr:nvSpPr>
      <xdr:spPr>
        <a:xfrm>
          <a:off x="104267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74930</xdr:rowOff>
    </xdr:from>
    <xdr:to xmlns:xdr="http://schemas.openxmlformats.org/drawingml/2006/spreadsheetDrawing">
      <xdr:col>50</xdr:col>
      <xdr:colOff>114300</xdr:colOff>
      <xdr:row>78</xdr:row>
      <xdr:rowOff>97790</xdr:rowOff>
    </xdr:to>
    <xdr:cxnSp macro="">
      <xdr:nvCxnSpPr>
        <xdr:cNvPr id="403" name="直線コネクタ 402"/>
        <xdr:cNvCxnSpPr/>
      </xdr:nvCxnSpPr>
      <xdr:spPr>
        <a:xfrm flipV="1">
          <a:off x="8750300" y="13448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123190</xdr:rowOff>
    </xdr:from>
    <xdr:to xmlns:xdr="http://schemas.openxmlformats.org/drawingml/2006/spreadsheetDrawing">
      <xdr:col>50</xdr:col>
      <xdr:colOff>165100</xdr:colOff>
      <xdr:row>78</xdr:row>
      <xdr:rowOff>53340</xdr:rowOff>
    </xdr:to>
    <xdr:sp macro="" textlink="">
      <xdr:nvSpPr>
        <xdr:cNvPr id="404" name="フローチャート: 判断 403"/>
        <xdr:cNvSpPr/>
      </xdr:nvSpPr>
      <xdr:spPr>
        <a:xfrm>
          <a:off x="9588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69850</xdr:rowOff>
    </xdr:from>
    <xdr:ext cx="521335" cy="259080"/>
    <xdr:sp macro="" textlink="">
      <xdr:nvSpPr>
        <xdr:cNvPr id="405" name="テキスト ボックス 404"/>
        <xdr:cNvSpPr txBox="1"/>
      </xdr:nvSpPr>
      <xdr:spPr>
        <a:xfrm>
          <a:off x="9371965" y="131000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83185</xdr:rowOff>
    </xdr:from>
    <xdr:to xmlns:xdr="http://schemas.openxmlformats.org/drawingml/2006/spreadsheetDrawing">
      <xdr:col>45</xdr:col>
      <xdr:colOff>177800</xdr:colOff>
      <xdr:row>78</xdr:row>
      <xdr:rowOff>97790</xdr:rowOff>
    </xdr:to>
    <xdr:cxnSp macro="">
      <xdr:nvCxnSpPr>
        <xdr:cNvPr id="406" name="直線コネクタ 405"/>
        <xdr:cNvCxnSpPr/>
      </xdr:nvCxnSpPr>
      <xdr:spPr>
        <a:xfrm>
          <a:off x="7861300" y="134562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119380</xdr:rowOff>
    </xdr:from>
    <xdr:to xmlns:xdr="http://schemas.openxmlformats.org/drawingml/2006/spreadsheetDrawing">
      <xdr:col>46</xdr:col>
      <xdr:colOff>38100</xdr:colOff>
      <xdr:row>78</xdr:row>
      <xdr:rowOff>49530</xdr:rowOff>
    </xdr:to>
    <xdr:sp macro="" textlink="">
      <xdr:nvSpPr>
        <xdr:cNvPr id="407" name="フローチャート: 判断 406"/>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66040</xdr:rowOff>
    </xdr:from>
    <xdr:ext cx="521335" cy="248920"/>
    <xdr:sp macro="" textlink="">
      <xdr:nvSpPr>
        <xdr:cNvPr id="408" name="テキスト ボックス 407"/>
        <xdr:cNvSpPr txBox="1"/>
      </xdr:nvSpPr>
      <xdr:spPr>
        <a:xfrm>
          <a:off x="8482965" y="1309624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83185</xdr:rowOff>
    </xdr:from>
    <xdr:to xmlns:xdr="http://schemas.openxmlformats.org/drawingml/2006/spreadsheetDrawing">
      <xdr:col>41</xdr:col>
      <xdr:colOff>50800</xdr:colOff>
      <xdr:row>78</xdr:row>
      <xdr:rowOff>123825</xdr:rowOff>
    </xdr:to>
    <xdr:cxnSp macro="">
      <xdr:nvCxnSpPr>
        <xdr:cNvPr id="409" name="直線コネクタ 408"/>
        <xdr:cNvCxnSpPr/>
      </xdr:nvCxnSpPr>
      <xdr:spPr>
        <a:xfrm flipV="1">
          <a:off x="6972300" y="134562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111760</xdr:rowOff>
    </xdr:from>
    <xdr:to xmlns:xdr="http://schemas.openxmlformats.org/drawingml/2006/spreadsheetDrawing">
      <xdr:col>41</xdr:col>
      <xdr:colOff>101600</xdr:colOff>
      <xdr:row>78</xdr:row>
      <xdr:rowOff>41910</xdr:rowOff>
    </xdr:to>
    <xdr:sp macro="" textlink="">
      <xdr:nvSpPr>
        <xdr:cNvPr id="410" name="フローチャート: 判断 409"/>
        <xdr:cNvSpPr/>
      </xdr:nvSpPr>
      <xdr:spPr>
        <a:xfrm>
          <a:off x="7810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58420</xdr:rowOff>
    </xdr:from>
    <xdr:ext cx="521335" cy="259080"/>
    <xdr:sp macro="" textlink="">
      <xdr:nvSpPr>
        <xdr:cNvPr id="411" name="テキスト ボックス 410"/>
        <xdr:cNvSpPr txBox="1"/>
      </xdr:nvSpPr>
      <xdr:spPr>
        <a:xfrm>
          <a:off x="7593965" y="130886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161290</xdr:rowOff>
    </xdr:from>
    <xdr:to xmlns:xdr="http://schemas.openxmlformats.org/drawingml/2006/spreadsheetDrawing">
      <xdr:col>36</xdr:col>
      <xdr:colOff>165100</xdr:colOff>
      <xdr:row>78</xdr:row>
      <xdr:rowOff>91440</xdr:rowOff>
    </xdr:to>
    <xdr:sp macro="" textlink="">
      <xdr:nvSpPr>
        <xdr:cNvPr id="412" name="フローチャート: 判断 411"/>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107950</xdr:rowOff>
    </xdr:from>
    <xdr:ext cx="521335" cy="259080"/>
    <xdr:sp macro="" textlink="">
      <xdr:nvSpPr>
        <xdr:cNvPr id="413" name="テキスト ボックス 412"/>
        <xdr:cNvSpPr txBox="1"/>
      </xdr:nvSpPr>
      <xdr:spPr>
        <a:xfrm>
          <a:off x="6704965" y="131381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38735</xdr:rowOff>
    </xdr:from>
    <xdr:to xmlns:xdr="http://schemas.openxmlformats.org/drawingml/2006/spreadsheetDrawing">
      <xdr:col>55</xdr:col>
      <xdr:colOff>50800</xdr:colOff>
      <xdr:row>78</xdr:row>
      <xdr:rowOff>140335</xdr:rowOff>
    </xdr:to>
    <xdr:sp macro="" textlink="">
      <xdr:nvSpPr>
        <xdr:cNvPr id="419" name="楕円 418"/>
        <xdr:cNvSpPr/>
      </xdr:nvSpPr>
      <xdr:spPr>
        <a:xfrm>
          <a:off x="104267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125095</xdr:rowOff>
    </xdr:from>
    <xdr:ext cx="534670" cy="258445"/>
    <xdr:sp macro="" textlink="">
      <xdr:nvSpPr>
        <xdr:cNvPr id="420" name="商工費該当値テキスト"/>
        <xdr:cNvSpPr txBox="1"/>
      </xdr:nvSpPr>
      <xdr:spPr>
        <a:xfrm>
          <a:off x="10528300" y="13326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24130</xdr:rowOff>
    </xdr:from>
    <xdr:to xmlns:xdr="http://schemas.openxmlformats.org/drawingml/2006/spreadsheetDrawing">
      <xdr:col>50</xdr:col>
      <xdr:colOff>165100</xdr:colOff>
      <xdr:row>78</xdr:row>
      <xdr:rowOff>125730</xdr:rowOff>
    </xdr:to>
    <xdr:sp macro="" textlink="">
      <xdr:nvSpPr>
        <xdr:cNvPr id="421" name="楕円 420"/>
        <xdr:cNvSpPr/>
      </xdr:nvSpPr>
      <xdr:spPr>
        <a:xfrm>
          <a:off x="958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116840</xdr:rowOff>
    </xdr:from>
    <xdr:ext cx="521335" cy="259080"/>
    <xdr:sp macro="" textlink="">
      <xdr:nvSpPr>
        <xdr:cNvPr id="422" name="テキスト ボックス 421"/>
        <xdr:cNvSpPr txBox="1"/>
      </xdr:nvSpPr>
      <xdr:spPr>
        <a:xfrm>
          <a:off x="9371965" y="134899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46990</xdr:rowOff>
    </xdr:from>
    <xdr:to xmlns:xdr="http://schemas.openxmlformats.org/drawingml/2006/spreadsheetDrawing">
      <xdr:col>46</xdr:col>
      <xdr:colOff>38100</xdr:colOff>
      <xdr:row>78</xdr:row>
      <xdr:rowOff>148590</xdr:rowOff>
    </xdr:to>
    <xdr:sp macro="" textlink="">
      <xdr:nvSpPr>
        <xdr:cNvPr id="423" name="楕円 422"/>
        <xdr:cNvSpPr/>
      </xdr:nvSpPr>
      <xdr:spPr>
        <a:xfrm>
          <a:off x="8699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139700</xdr:rowOff>
    </xdr:from>
    <xdr:ext cx="456565" cy="259080"/>
    <xdr:sp macro="" textlink="">
      <xdr:nvSpPr>
        <xdr:cNvPr id="424" name="テキスト ボックス 423"/>
        <xdr:cNvSpPr txBox="1"/>
      </xdr:nvSpPr>
      <xdr:spPr>
        <a:xfrm>
          <a:off x="8515350" y="1351280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32385</xdr:rowOff>
    </xdr:from>
    <xdr:to xmlns:xdr="http://schemas.openxmlformats.org/drawingml/2006/spreadsheetDrawing">
      <xdr:col>41</xdr:col>
      <xdr:colOff>101600</xdr:colOff>
      <xdr:row>78</xdr:row>
      <xdr:rowOff>133985</xdr:rowOff>
    </xdr:to>
    <xdr:sp macro="" textlink="">
      <xdr:nvSpPr>
        <xdr:cNvPr id="425" name="楕円 424"/>
        <xdr:cNvSpPr/>
      </xdr:nvSpPr>
      <xdr:spPr>
        <a:xfrm>
          <a:off x="7810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125095</xdr:rowOff>
    </xdr:from>
    <xdr:ext cx="521335" cy="258445"/>
    <xdr:sp macro="" textlink="">
      <xdr:nvSpPr>
        <xdr:cNvPr id="426" name="テキスト ボックス 425"/>
        <xdr:cNvSpPr txBox="1"/>
      </xdr:nvSpPr>
      <xdr:spPr>
        <a:xfrm>
          <a:off x="7593965" y="1349819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73025</xdr:rowOff>
    </xdr:from>
    <xdr:to xmlns:xdr="http://schemas.openxmlformats.org/drawingml/2006/spreadsheetDrawing">
      <xdr:col>36</xdr:col>
      <xdr:colOff>165100</xdr:colOff>
      <xdr:row>79</xdr:row>
      <xdr:rowOff>3175</xdr:rowOff>
    </xdr:to>
    <xdr:sp macro="" textlink="">
      <xdr:nvSpPr>
        <xdr:cNvPr id="427" name="楕円 426"/>
        <xdr:cNvSpPr/>
      </xdr:nvSpPr>
      <xdr:spPr>
        <a:xfrm>
          <a:off x="6921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166370</xdr:rowOff>
    </xdr:from>
    <xdr:ext cx="456565" cy="251460"/>
    <xdr:sp macro="" textlink="">
      <xdr:nvSpPr>
        <xdr:cNvPr id="428" name="テキスト ボックス 427"/>
        <xdr:cNvSpPr txBox="1"/>
      </xdr:nvSpPr>
      <xdr:spPr>
        <a:xfrm>
          <a:off x="6737350" y="1353947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6550" cy="217170"/>
    <xdr:sp macro="" textlink="">
      <xdr:nvSpPr>
        <xdr:cNvPr id="437" name="テキスト ボックス 436"/>
        <xdr:cNvSpPr txBox="1"/>
      </xdr:nvSpPr>
      <xdr:spPr>
        <a:xfrm>
          <a:off x="6565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5585" cy="259080"/>
    <xdr:sp macro="" textlink="">
      <xdr:nvSpPr>
        <xdr:cNvPr id="440" name="テキスト ボックス 439"/>
        <xdr:cNvSpPr txBox="1"/>
      </xdr:nvSpPr>
      <xdr:spPr>
        <a:xfrm>
          <a:off x="6355080" y="16875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2295" cy="248920"/>
    <xdr:sp macro="" textlink="">
      <xdr:nvSpPr>
        <xdr:cNvPr id="444" name="テキスト ボックス 443"/>
        <xdr:cNvSpPr txBox="1"/>
      </xdr:nvSpPr>
      <xdr:spPr>
        <a:xfrm>
          <a:off x="6008370" y="1611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2295" cy="259080"/>
    <xdr:sp macro="" textlink="">
      <xdr:nvSpPr>
        <xdr:cNvPr id="446" name="テキスト ボックス 445"/>
        <xdr:cNvSpPr txBox="1"/>
      </xdr:nvSpPr>
      <xdr:spPr>
        <a:xfrm>
          <a:off x="6008370" y="15732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2295" cy="259080"/>
    <xdr:sp macro="" textlink="">
      <xdr:nvSpPr>
        <xdr:cNvPr id="448" name="テキスト ボックス 447"/>
        <xdr:cNvSpPr txBox="1"/>
      </xdr:nvSpPr>
      <xdr:spPr>
        <a:xfrm>
          <a:off x="6008370" y="15351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2295" cy="248920"/>
    <xdr:sp macro="" textlink="">
      <xdr:nvSpPr>
        <xdr:cNvPr id="450" name="テキスト ボックス 449"/>
        <xdr:cNvSpPr txBox="1"/>
      </xdr:nvSpPr>
      <xdr:spPr>
        <a:xfrm>
          <a:off x="6008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154940</xdr:rowOff>
    </xdr:from>
    <xdr:to xmlns:xdr="http://schemas.openxmlformats.org/drawingml/2006/spreadsheetDrawing">
      <xdr:col>54</xdr:col>
      <xdr:colOff>189865</xdr:colOff>
      <xdr:row>98</xdr:row>
      <xdr:rowOff>74930</xdr:rowOff>
    </xdr:to>
    <xdr:cxnSp macro="">
      <xdr:nvCxnSpPr>
        <xdr:cNvPr id="452" name="直線コネクタ 451"/>
        <xdr:cNvCxnSpPr/>
      </xdr:nvCxnSpPr>
      <xdr:spPr>
        <a:xfrm flipV="1">
          <a:off x="10475595" y="1541399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4670" cy="259080"/>
    <xdr:sp macro="" textlink="">
      <xdr:nvSpPr>
        <xdr:cNvPr id="453" name="土木費最小値テキスト"/>
        <xdr:cNvSpPr txBox="1"/>
      </xdr:nvSpPr>
      <xdr:spPr>
        <a:xfrm>
          <a:off x="10528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101600</xdr:rowOff>
    </xdr:from>
    <xdr:ext cx="598805" cy="259080"/>
    <xdr:sp macro="" textlink="">
      <xdr:nvSpPr>
        <xdr:cNvPr id="455" name="土木費最大値テキスト"/>
        <xdr:cNvSpPr txBox="1"/>
      </xdr:nvSpPr>
      <xdr:spPr>
        <a:xfrm>
          <a:off x="10528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154940</xdr:rowOff>
    </xdr:from>
    <xdr:to xmlns:xdr="http://schemas.openxmlformats.org/drawingml/2006/spreadsheetDrawing">
      <xdr:col>55</xdr:col>
      <xdr:colOff>88900</xdr:colOff>
      <xdr:row>89</xdr:row>
      <xdr:rowOff>154940</xdr:rowOff>
    </xdr:to>
    <xdr:cxnSp macro="">
      <xdr:nvCxnSpPr>
        <xdr:cNvPr id="456" name="直線コネクタ 455"/>
        <xdr:cNvCxnSpPr/>
      </xdr:nvCxnSpPr>
      <xdr:spPr>
        <a:xfrm>
          <a:off x="10388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94615</xdr:rowOff>
    </xdr:from>
    <xdr:to xmlns:xdr="http://schemas.openxmlformats.org/drawingml/2006/spreadsheetDrawing">
      <xdr:col>55</xdr:col>
      <xdr:colOff>0</xdr:colOff>
      <xdr:row>97</xdr:row>
      <xdr:rowOff>106680</xdr:rowOff>
    </xdr:to>
    <xdr:cxnSp macro="">
      <xdr:nvCxnSpPr>
        <xdr:cNvPr id="457" name="直線コネクタ 456"/>
        <xdr:cNvCxnSpPr/>
      </xdr:nvCxnSpPr>
      <xdr:spPr>
        <a:xfrm>
          <a:off x="9639300" y="1672526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45720</xdr:rowOff>
    </xdr:from>
    <xdr:ext cx="534670" cy="259080"/>
    <xdr:sp macro="" textlink="">
      <xdr:nvSpPr>
        <xdr:cNvPr id="458" name="土木費平均値テキスト"/>
        <xdr:cNvSpPr txBox="1"/>
      </xdr:nvSpPr>
      <xdr:spPr>
        <a:xfrm>
          <a:off x="10528300" y="16333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macro="" textlink="">
      <xdr:nvSpPr>
        <xdr:cNvPr id="459" name="フローチャート: 判断 458"/>
        <xdr:cNvSpPr/>
      </xdr:nvSpPr>
      <xdr:spPr>
        <a:xfrm>
          <a:off x="104267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76835</xdr:rowOff>
    </xdr:from>
    <xdr:to xmlns:xdr="http://schemas.openxmlformats.org/drawingml/2006/spreadsheetDrawing">
      <xdr:col>50</xdr:col>
      <xdr:colOff>114300</xdr:colOff>
      <xdr:row>97</xdr:row>
      <xdr:rowOff>94615</xdr:rowOff>
    </xdr:to>
    <xdr:cxnSp macro="">
      <xdr:nvCxnSpPr>
        <xdr:cNvPr id="460" name="直線コネクタ 459"/>
        <xdr:cNvCxnSpPr/>
      </xdr:nvCxnSpPr>
      <xdr:spPr>
        <a:xfrm>
          <a:off x="8750300" y="167074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macro="" textlink="">
      <xdr:nvSpPr>
        <xdr:cNvPr id="461" name="フローチャート: 判断 460"/>
        <xdr:cNvSpPr/>
      </xdr:nvSpPr>
      <xdr:spPr>
        <a:xfrm>
          <a:off x="9588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144145</xdr:rowOff>
    </xdr:from>
    <xdr:ext cx="521335" cy="250825"/>
    <xdr:sp macro="" textlink="">
      <xdr:nvSpPr>
        <xdr:cNvPr id="462" name="テキスト ボックス 461"/>
        <xdr:cNvSpPr txBox="1"/>
      </xdr:nvSpPr>
      <xdr:spPr>
        <a:xfrm>
          <a:off x="9371965" y="1626044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29210</xdr:rowOff>
    </xdr:from>
    <xdr:to xmlns:xdr="http://schemas.openxmlformats.org/drawingml/2006/spreadsheetDrawing">
      <xdr:col>45</xdr:col>
      <xdr:colOff>177800</xdr:colOff>
      <xdr:row>97</xdr:row>
      <xdr:rowOff>76835</xdr:rowOff>
    </xdr:to>
    <xdr:cxnSp macro="">
      <xdr:nvCxnSpPr>
        <xdr:cNvPr id="463" name="直線コネクタ 462"/>
        <xdr:cNvCxnSpPr/>
      </xdr:nvCxnSpPr>
      <xdr:spPr>
        <a:xfrm>
          <a:off x="7861300" y="166598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64" name="フローチャート: 判断 463"/>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21335" cy="251460"/>
    <xdr:sp macro="" textlink="">
      <xdr:nvSpPr>
        <xdr:cNvPr id="465" name="テキスト ボックス 464"/>
        <xdr:cNvSpPr txBox="1"/>
      </xdr:nvSpPr>
      <xdr:spPr>
        <a:xfrm>
          <a:off x="8482965" y="1624838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29210</xdr:rowOff>
    </xdr:from>
    <xdr:to xmlns:xdr="http://schemas.openxmlformats.org/drawingml/2006/spreadsheetDrawing">
      <xdr:col>41</xdr:col>
      <xdr:colOff>50800</xdr:colOff>
      <xdr:row>97</xdr:row>
      <xdr:rowOff>32385</xdr:rowOff>
    </xdr:to>
    <xdr:cxnSp macro="">
      <xdr:nvCxnSpPr>
        <xdr:cNvPr id="466" name="直線コネクタ 465"/>
        <xdr:cNvCxnSpPr/>
      </xdr:nvCxnSpPr>
      <xdr:spPr>
        <a:xfrm flipV="1">
          <a:off x="6972300" y="166598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7" name="フローチャート: 判断 466"/>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0</xdr:rowOff>
    </xdr:from>
    <xdr:ext cx="521335" cy="259080"/>
    <xdr:sp macro="" textlink="">
      <xdr:nvSpPr>
        <xdr:cNvPr id="468" name="テキスト ボックス 467"/>
        <xdr:cNvSpPr txBox="1"/>
      </xdr:nvSpPr>
      <xdr:spPr>
        <a:xfrm>
          <a:off x="7593965" y="162877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69" name="フローチャート: 判断 468"/>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40640</xdr:rowOff>
    </xdr:from>
    <xdr:ext cx="521335" cy="251460"/>
    <xdr:sp macro="" textlink="">
      <xdr:nvSpPr>
        <xdr:cNvPr id="470" name="テキスト ボックス 469"/>
        <xdr:cNvSpPr txBox="1"/>
      </xdr:nvSpPr>
      <xdr:spPr>
        <a:xfrm>
          <a:off x="6704965" y="163283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55880</xdr:rowOff>
    </xdr:from>
    <xdr:to xmlns:xdr="http://schemas.openxmlformats.org/drawingml/2006/spreadsheetDrawing">
      <xdr:col>55</xdr:col>
      <xdr:colOff>50800</xdr:colOff>
      <xdr:row>97</xdr:row>
      <xdr:rowOff>157480</xdr:rowOff>
    </xdr:to>
    <xdr:sp macro="" textlink="">
      <xdr:nvSpPr>
        <xdr:cNvPr id="476" name="楕円 475"/>
        <xdr:cNvSpPr/>
      </xdr:nvSpPr>
      <xdr:spPr>
        <a:xfrm>
          <a:off x="104267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34290</xdr:rowOff>
    </xdr:from>
    <xdr:ext cx="534670" cy="259080"/>
    <xdr:sp macro="" textlink="">
      <xdr:nvSpPr>
        <xdr:cNvPr id="477" name="土木費該当値テキスト"/>
        <xdr:cNvSpPr txBox="1"/>
      </xdr:nvSpPr>
      <xdr:spPr>
        <a:xfrm>
          <a:off x="10528300" y="16664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43815</xdr:rowOff>
    </xdr:from>
    <xdr:to xmlns:xdr="http://schemas.openxmlformats.org/drawingml/2006/spreadsheetDrawing">
      <xdr:col>50</xdr:col>
      <xdr:colOff>165100</xdr:colOff>
      <xdr:row>97</xdr:row>
      <xdr:rowOff>145415</xdr:rowOff>
    </xdr:to>
    <xdr:sp macro="" textlink="">
      <xdr:nvSpPr>
        <xdr:cNvPr id="478" name="楕円 477"/>
        <xdr:cNvSpPr/>
      </xdr:nvSpPr>
      <xdr:spPr>
        <a:xfrm>
          <a:off x="9588500" y="166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136525</xdr:rowOff>
    </xdr:from>
    <xdr:ext cx="521335" cy="258445"/>
    <xdr:sp macro="" textlink="">
      <xdr:nvSpPr>
        <xdr:cNvPr id="479" name="テキスト ボックス 478"/>
        <xdr:cNvSpPr txBox="1"/>
      </xdr:nvSpPr>
      <xdr:spPr>
        <a:xfrm>
          <a:off x="9371965" y="1676717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26035</xdr:rowOff>
    </xdr:from>
    <xdr:to xmlns:xdr="http://schemas.openxmlformats.org/drawingml/2006/spreadsheetDrawing">
      <xdr:col>46</xdr:col>
      <xdr:colOff>38100</xdr:colOff>
      <xdr:row>97</xdr:row>
      <xdr:rowOff>127635</xdr:rowOff>
    </xdr:to>
    <xdr:sp macro="" textlink="">
      <xdr:nvSpPr>
        <xdr:cNvPr id="480" name="楕円 479"/>
        <xdr:cNvSpPr/>
      </xdr:nvSpPr>
      <xdr:spPr>
        <a:xfrm>
          <a:off x="86995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118745</xdr:rowOff>
    </xdr:from>
    <xdr:ext cx="521335" cy="259080"/>
    <xdr:sp macro="" textlink="">
      <xdr:nvSpPr>
        <xdr:cNvPr id="481" name="テキスト ボックス 480"/>
        <xdr:cNvSpPr txBox="1"/>
      </xdr:nvSpPr>
      <xdr:spPr>
        <a:xfrm>
          <a:off x="8482965" y="167493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149225</xdr:rowOff>
    </xdr:from>
    <xdr:to xmlns:xdr="http://schemas.openxmlformats.org/drawingml/2006/spreadsheetDrawing">
      <xdr:col>41</xdr:col>
      <xdr:colOff>101600</xdr:colOff>
      <xdr:row>97</xdr:row>
      <xdr:rowOff>79375</xdr:rowOff>
    </xdr:to>
    <xdr:sp macro="" textlink="">
      <xdr:nvSpPr>
        <xdr:cNvPr id="482" name="楕円 481"/>
        <xdr:cNvSpPr/>
      </xdr:nvSpPr>
      <xdr:spPr>
        <a:xfrm>
          <a:off x="78105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70485</xdr:rowOff>
    </xdr:from>
    <xdr:ext cx="521335" cy="259080"/>
    <xdr:sp macro="" textlink="">
      <xdr:nvSpPr>
        <xdr:cNvPr id="483" name="テキスト ボックス 482"/>
        <xdr:cNvSpPr txBox="1"/>
      </xdr:nvSpPr>
      <xdr:spPr>
        <a:xfrm>
          <a:off x="7593965" y="167011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153035</xdr:rowOff>
    </xdr:from>
    <xdr:to xmlns:xdr="http://schemas.openxmlformats.org/drawingml/2006/spreadsheetDrawing">
      <xdr:col>36</xdr:col>
      <xdr:colOff>165100</xdr:colOff>
      <xdr:row>97</xdr:row>
      <xdr:rowOff>83185</xdr:rowOff>
    </xdr:to>
    <xdr:sp macro="" textlink="">
      <xdr:nvSpPr>
        <xdr:cNvPr id="484" name="楕円 483"/>
        <xdr:cNvSpPr/>
      </xdr:nvSpPr>
      <xdr:spPr>
        <a:xfrm>
          <a:off x="6921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74930</xdr:rowOff>
    </xdr:from>
    <xdr:ext cx="521335" cy="251460"/>
    <xdr:sp macro="" textlink="">
      <xdr:nvSpPr>
        <xdr:cNvPr id="485" name="テキスト ボックス 484"/>
        <xdr:cNvSpPr txBox="1"/>
      </xdr:nvSpPr>
      <xdr:spPr>
        <a:xfrm>
          <a:off x="6704965" y="1670558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6550" cy="217170"/>
    <xdr:sp macro="" textlink="">
      <xdr:nvSpPr>
        <xdr:cNvPr id="494" name="テキスト ボックス 493"/>
        <xdr:cNvSpPr txBox="1"/>
      </xdr:nvSpPr>
      <xdr:spPr>
        <a:xfrm>
          <a:off x="12407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35585" cy="248920"/>
    <xdr:sp macro="" textlink="">
      <xdr:nvSpPr>
        <xdr:cNvPr id="497" name="テキスト ボックス 496"/>
        <xdr:cNvSpPr txBox="1"/>
      </xdr:nvSpPr>
      <xdr:spPr>
        <a:xfrm>
          <a:off x="12197080" y="6512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48920"/>
    <xdr:sp macro="" textlink="">
      <xdr:nvSpPr>
        <xdr:cNvPr id="499" name="テキスト ボックス 498"/>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48920"/>
    <xdr:sp macro="" textlink="">
      <xdr:nvSpPr>
        <xdr:cNvPr id="501" name="テキスト ボックス 500"/>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48920"/>
    <xdr:sp macro="" textlink="">
      <xdr:nvSpPr>
        <xdr:cNvPr id="503" name="テキスト ボックス 502"/>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05" name="テキスト ボックス 504"/>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123190</xdr:rowOff>
    </xdr:from>
    <xdr:to xmlns:xdr="http://schemas.openxmlformats.org/drawingml/2006/spreadsheetDrawing">
      <xdr:col>85</xdr:col>
      <xdr:colOff>126365</xdr:colOff>
      <xdr:row>37</xdr:row>
      <xdr:rowOff>71755</xdr:rowOff>
    </xdr:to>
    <xdr:cxnSp macro="">
      <xdr:nvCxnSpPr>
        <xdr:cNvPr id="507" name="直線コネクタ 506"/>
        <xdr:cNvCxnSpPr/>
      </xdr:nvCxnSpPr>
      <xdr:spPr>
        <a:xfrm flipV="1">
          <a:off x="16317595" y="5266690"/>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75565</xdr:rowOff>
    </xdr:from>
    <xdr:ext cx="534670" cy="250825"/>
    <xdr:sp macro="" textlink="">
      <xdr:nvSpPr>
        <xdr:cNvPr id="508" name="消防費最小値テキスト"/>
        <xdr:cNvSpPr txBox="1"/>
      </xdr:nvSpPr>
      <xdr:spPr>
        <a:xfrm>
          <a:off x="16370300" y="64192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71755</xdr:rowOff>
    </xdr:from>
    <xdr:to xmlns:xdr="http://schemas.openxmlformats.org/drawingml/2006/spreadsheetDrawing">
      <xdr:col>86</xdr:col>
      <xdr:colOff>25400</xdr:colOff>
      <xdr:row>37</xdr:row>
      <xdr:rowOff>71755</xdr:rowOff>
    </xdr:to>
    <xdr:cxnSp macro="">
      <xdr:nvCxnSpPr>
        <xdr:cNvPr id="509" name="直線コネクタ 508"/>
        <xdr:cNvCxnSpPr/>
      </xdr:nvCxnSpPr>
      <xdr:spPr>
        <a:xfrm>
          <a:off x="16230600" y="6415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69850</xdr:rowOff>
    </xdr:from>
    <xdr:ext cx="534670" cy="259080"/>
    <xdr:sp macro="" textlink="">
      <xdr:nvSpPr>
        <xdr:cNvPr id="510" name="消防費最大値テキスト"/>
        <xdr:cNvSpPr txBox="1"/>
      </xdr:nvSpPr>
      <xdr:spPr>
        <a:xfrm>
          <a:off x="16370300" y="504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123190</xdr:rowOff>
    </xdr:from>
    <xdr:to xmlns:xdr="http://schemas.openxmlformats.org/drawingml/2006/spreadsheetDrawing">
      <xdr:col>86</xdr:col>
      <xdr:colOff>25400</xdr:colOff>
      <xdr:row>30</xdr:row>
      <xdr:rowOff>123190</xdr:rowOff>
    </xdr:to>
    <xdr:cxnSp macro="">
      <xdr:nvCxnSpPr>
        <xdr:cNvPr id="511" name="直線コネクタ 510"/>
        <xdr:cNvCxnSpPr/>
      </xdr:nvCxnSpPr>
      <xdr:spPr>
        <a:xfrm>
          <a:off x="16230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109855</xdr:rowOff>
    </xdr:from>
    <xdr:to xmlns:xdr="http://schemas.openxmlformats.org/drawingml/2006/spreadsheetDrawing">
      <xdr:col>85</xdr:col>
      <xdr:colOff>127000</xdr:colOff>
      <xdr:row>36</xdr:row>
      <xdr:rowOff>99060</xdr:rowOff>
    </xdr:to>
    <xdr:cxnSp macro="">
      <xdr:nvCxnSpPr>
        <xdr:cNvPr id="512" name="直線コネクタ 511"/>
        <xdr:cNvCxnSpPr/>
      </xdr:nvCxnSpPr>
      <xdr:spPr>
        <a:xfrm flipV="1">
          <a:off x="15481300" y="6110605"/>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33</xdr:row>
      <xdr:rowOff>170180</xdr:rowOff>
    </xdr:from>
    <xdr:ext cx="534670" cy="259080"/>
    <xdr:sp macro="" textlink="">
      <xdr:nvSpPr>
        <xdr:cNvPr id="513" name="消防費平均値テキスト"/>
        <xdr:cNvSpPr txBox="1"/>
      </xdr:nvSpPr>
      <xdr:spPr>
        <a:xfrm>
          <a:off x="16370300" y="5828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147320</xdr:rowOff>
    </xdr:from>
    <xdr:to xmlns:xdr="http://schemas.openxmlformats.org/drawingml/2006/spreadsheetDrawing">
      <xdr:col>85</xdr:col>
      <xdr:colOff>177800</xdr:colOff>
      <xdr:row>35</xdr:row>
      <xdr:rowOff>77470</xdr:rowOff>
    </xdr:to>
    <xdr:sp macro="" textlink="">
      <xdr:nvSpPr>
        <xdr:cNvPr id="514" name="フローチャート: 判断 513"/>
        <xdr:cNvSpPr/>
      </xdr:nvSpPr>
      <xdr:spPr>
        <a:xfrm>
          <a:off x="162687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99060</xdr:rowOff>
    </xdr:from>
    <xdr:to xmlns:xdr="http://schemas.openxmlformats.org/drawingml/2006/spreadsheetDrawing">
      <xdr:col>81</xdr:col>
      <xdr:colOff>50800</xdr:colOff>
      <xdr:row>36</xdr:row>
      <xdr:rowOff>100330</xdr:rowOff>
    </xdr:to>
    <xdr:cxnSp macro="">
      <xdr:nvCxnSpPr>
        <xdr:cNvPr id="515" name="直線コネクタ 514"/>
        <xdr:cNvCxnSpPr/>
      </xdr:nvCxnSpPr>
      <xdr:spPr>
        <a:xfrm flipV="1">
          <a:off x="14592300" y="62712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8890</xdr:rowOff>
    </xdr:from>
    <xdr:to xmlns:xdr="http://schemas.openxmlformats.org/drawingml/2006/spreadsheetDrawing">
      <xdr:col>81</xdr:col>
      <xdr:colOff>101600</xdr:colOff>
      <xdr:row>35</xdr:row>
      <xdr:rowOff>110490</xdr:rowOff>
    </xdr:to>
    <xdr:sp macro="" textlink="">
      <xdr:nvSpPr>
        <xdr:cNvPr id="516" name="フローチャート: 判断 515"/>
        <xdr:cNvSpPr/>
      </xdr:nvSpPr>
      <xdr:spPr>
        <a:xfrm>
          <a:off x="15430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127000</xdr:rowOff>
    </xdr:from>
    <xdr:ext cx="521335" cy="259080"/>
    <xdr:sp macro="" textlink="">
      <xdr:nvSpPr>
        <xdr:cNvPr id="517" name="テキスト ボックス 516"/>
        <xdr:cNvSpPr txBox="1"/>
      </xdr:nvSpPr>
      <xdr:spPr>
        <a:xfrm>
          <a:off x="15213965" y="57848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149225</xdr:rowOff>
    </xdr:from>
    <xdr:to xmlns:xdr="http://schemas.openxmlformats.org/drawingml/2006/spreadsheetDrawing">
      <xdr:col>76</xdr:col>
      <xdr:colOff>114300</xdr:colOff>
      <xdr:row>36</xdr:row>
      <xdr:rowOff>100330</xdr:rowOff>
    </xdr:to>
    <xdr:cxnSp macro="">
      <xdr:nvCxnSpPr>
        <xdr:cNvPr id="518" name="直線コネクタ 517"/>
        <xdr:cNvCxnSpPr/>
      </xdr:nvCxnSpPr>
      <xdr:spPr>
        <a:xfrm>
          <a:off x="13703300" y="614997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160020</xdr:rowOff>
    </xdr:from>
    <xdr:to xmlns:xdr="http://schemas.openxmlformats.org/drawingml/2006/spreadsheetDrawing">
      <xdr:col>76</xdr:col>
      <xdr:colOff>165100</xdr:colOff>
      <xdr:row>35</xdr:row>
      <xdr:rowOff>90170</xdr:rowOff>
    </xdr:to>
    <xdr:sp macro="" textlink="">
      <xdr:nvSpPr>
        <xdr:cNvPr id="519" name="フローチャート: 判断 518"/>
        <xdr:cNvSpPr/>
      </xdr:nvSpPr>
      <xdr:spPr>
        <a:xfrm>
          <a:off x="14541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106680</xdr:rowOff>
    </xdr:from>
    <xdr:ext cx="521335" cy="259080"/>
    <xdr:sp macro="" textlink="">
      <xdr:nvSpPr>
        <xdr:cNvPr id="520" name="テキスト ボックス 519"/>
        <xdr:cNvSpPr txBox="1"/>
      </xdr:nvSpPr>
      <xdr:spPr>
        <a:xfrm>
          <a:off x="14324965" y="57645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149225</xdr:rowOff>
    </xdr:from>
    <xdr:to xmlns:xdr="http://schemas.openxmlformats.org/drawingml/2006/spreadsheetDrawing">
      <xdr:col>71</xdr:col>
      <xdr:colOff>177800</xdr:colOff>
      <xdr:row>36</xdr:row>
      <xdr:rowOff>17780</xdr:rowOff>
    </xdr:to>
    <xdr:cxnSp macro="">
      <xdr:nvCxnSpPr>
        <xdr:cNvPr id="521" name="直線コネクタ 520"/>
        <xdr:cNvCxnSpPr/>
      </xdr:nvCxnSpPr>
      <xdr:spPr>
        <a:xfrm flipV="1">
          <a:off x="12814300" y="61499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147320</xdr:rowOff>
    </xdr:from>
    <xdr:to xmlns:xdr="http://schemas.openxmlformats.org/drawingml/2006/spreadsheetDrawing">
      <xdr:col>72</xdr:col>
      <xdr:colOff>38100</xdr:colOff>
      <xdr:row>35</xdr:row>
      <xdr:rowOff>77470</xdr:rowOff>
    </xdr:to>
    <xdr:sp macro="" textlink="">
      <xdr:nvSpPr>
        <xdr:cNvPr id="522" name="フローチャート: 判断 521"/>
        <xdr:cNvSpPr/>
      </xdr:nvSpPr>
      <xdr:spPr>
        <a:xfrm>
          <a:off x="136525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93980</xdr:rowOff>
    </xdr:from>
    <xdr:ext cx="521335" cy="259080"/>
    <xdr:sp macro="" textlink="">
      <xdr:nvSpPr>
        <xdr:cNvPr id="523" name="テキスト ボックス 522"/>
        <xdr:cNvSpPr txBox="1"/>
      </xdr:nvSpPr>
      <xdr:spPr>
        <a:xfrm>
          <a:off x="13435965" y="57518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33655</xdr:rowOff>
    </xdr:from>
    <xdr:to xmlns:xdr="http://schemas.openxmlformats.org/drawingml/2006/spreadsheetDrawing">
      <xdr:col>67</xdr:col>
      <xdr:colOff>101600</xdr:colOff>
      <xdr:row>35</xdr:row>
      <xdr:rowOff>135255</xdr:rowOff>
    </xdr:to>
    <xdr:sp macro="" textlink="">
      <xdr:nvSpPr>
        <xdr:cNvPr id="524" name="フローチャート: 判断 523"/>
        <xdr:cNvSpPr/>
      </xdr:nvSpPr>
      <xdr:spPr>
        <a:xfrm>
          <a:off x="12763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151765</xdr:rowOff>
    </xdr:from>
    <xdr:ext cx="521335" cy="259080"/>
    <xdr:sp macro="" textlink="">
      <xdr:nvSpPr>
        <xdr:cNvPr id="525" name="テキスト ボックス 524"/>
        <xdr:cNvSpPr txBox="1"/>
      </xdr:nvSpPr>
      <xdr:spPr>
        <a:xfrm>
          <a:off x="12546965" y="58096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59055</xdr:rowOff>
    </xdr:from>
    <xdr:to xmlns:xdr="http://schemas.openxmlformats.org/drawingml/2006/spreadsheetDrawing">
      <xdr:col>85</xdr:col>
      <xdr:colOff>177800</xdr:colOff>
      <xdr:row>35</xdr:row>
      <xdr:rowOff>160655</xdr:rowOff>
    </xdr:to>
    <xdr:sp macro="" textlink="">
      <xdr:nvSpPr>
        <xdr:cNvPr id="531" name="楕円 530"/>
        <xdr:cNvSpPr/>
      </xdr:nvSpPr>
      <xdr:spPr>
        <a:xfrm>
          <a:off x="162687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37465</xdr:rowOff>
    </xdr:from>
    <xdr:ext cx="534670" cy="259080"/>
    <xdr:sp macro="" textlink="">
      <xdr:nvSpPr>
        <xdr:cNvPr id="532" name="消防費該当値テキスト"/>
        <xdr:cNvSpPr txBox="1"/>
      </xdr:nvSpPr>
      <xdr:spPr>
        <a:xfrm>
          <a:off x="16370300" y="6038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48260</xdr:rowOff>
    </xdr:from>
    <xdr:to xmlns:xdr="http://schemas.openxmlformats.org/drawingml/2006/spreadsheetDrawing">
      <xdr:col>81</xdr:col>
      <xdr:colOff>101600</xdr:colOff>
      <xdr:row>36</xdr:row>
      <xdr:rowOff>149860</xdr:rowOff>
    </xdr:to>
    <xdr:sp macro="" textlink="">
      <xdr:nvSpPr>
        <xdr:cNvPr id="533" name="楕円 532"/>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140970</xdr:rowOff>
    </xdr:from>
    <xdr:ext cx="521335" cy="259080"/>
    <xdr:sp macro="" textlink="">
      <xdr:nvSpPr>
        <xdr:cNvPr id="534" name="テキスト ボックス 533"/>
        <xdr:cNvSpPr txBox="1"/>
      </xdr:nvSpPr>
      <xdr:spPr>
        <a:xfrm>
          <a:off x="15213965" y="63131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49530</xdr:rowOff>
    </xdr:from>
    <xdr:to xmlns:xdr="http://schemas.openxmlformats.org/drawingml/2006/spreadsheetDrawing">
      <xdr:col>76</xdr:col>
      <xdr:colOff>165100</xdr:colOff>
      <xdr:row>36</xdr:row>
      <xdr:rowOff>151130</xdr:rowOff>
    </xdr:to>
    <xdr:sp macro="" textlink="">
      <xdr:nvSpPr>
        <xdr:cNvPr id="535" name="楕円 534"/>
        <xdr:cNvSpPr/>
      </xdr:nvSpPr>
      <xdr:spPr>
        <a:xfrm>
          <a:off x="14541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142240</xdr:rowOff>
    </xdr:from>
    <xdr:ext cx="521335" cy="259080"/>
    <xdr:sp macro="" textlink="">
      <xdr:nvSpPr>
        <xdr:cNvPr id="536" name="テキスト ボックス 535"/>
        <xdr:cNvSpPr txBox="1"/>
      </xdr:nvSpPr>
      <xdr:spPr>
        <a:xfrm>
          <a:off x="14324965" y="63144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98425</xdr:rowOff>
    </xdr:from>
    <xdr:to xmlns:xdr="http://schemas.openxmlformats.org/drawingml/2006/spreadsheetDrawing">
      <xdr:col>72</xdr:col>
      <xdr:colOff>38100</xdr:colOff>
      <xdr:row>36</xdr:row>
      <xdr:rowOff>29210</xdr:rowOff>
    </xdr:to>
    <xdr:sp macro="" textlink="">
      <xdr:nvSpPr>
        <xdr:cNvPr id="537" name="楕円 536"/>
        <xdr:cNvSpPr/>
      </xdr:nvSpPr>
      <xdr:spPr>
        <a:xfrm>
          <a:off x="13652500" y="6099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19685</xdr:rowOff>
    </xdr:from>
    <xdr:ext cx="521335" cy="249555"/>
    <xdr:sp macro="" textlink="">
      <xdr:nvSpPr>
        <xdr:cNvPr id="538" name="テキスト ボックス 537"/>
        <xdr:cNvSpPr txBox="1"/>
      </xdr:nvSpPr>
      <xdr:spPr>
        <a:xfrm>
          <a:off x="13435965" y="619188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138430</xdr:rowOff>
    </xdr:from>
    <xdr:to xmlns:xdr="http://schemas.openxmlformats.org/drawingml/2006/spreadsheetDrawing">
      <xdr:col>67</xdr:col>
      <xdr:colOff>101600</xdr:colOff>
      <xdr:row>36</xdr:row>
      <xdr:rowOff>68580</xdr:rowOff>
    </xdr:to>
    <xdr:sp macro="" textlink="">
      <xdr:nvSpPr>
        <xdr:cNvPr id="539" name="楕円 538"/>
        <xdr:cNvSpPr/>
      </xdr:nvSpPr>
      <xdr:spPr>
        <a:xfrm>
          <a:off x="12763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59690</xdr:rowOff>
    </xdr:from>
    <xdr:ext cx="521335" cy="259080"/>
    <xdr:sp macro="" textlink="">
      <xdr:nvSpPr>
        <xdr:cNvPr id="540" name="テキスト ボックス 539"/>
        <xdr:cNvSpPr txBox="1"/>
      </xdr:nvSpPr>
      <xdr:spPr>
        <a:xfrm>
          <a:off x="12546965" y="623189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6550" cy="217170"/>
    <xdr:sp macro="" textlink="">
      <xdr:nvSpPr>
        <xdr:cNvPr id="549" name="テキスト ボックス 548"/>
        <xdr:cNvSpPr txBox="1"/>
      </xdr:nvSpPr>
      <xdr:spPr>
        <a:xfrm>
          <a:off x="12407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1" name="直線コネクタ 55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35585" cy="248920"/>
    <xdr:sp macro="" textlink="">
      <xdr:nvSpPr>
        <xdr:cNvPr id="552" name="テキスト ボックス 551"/>
        <xdr:cNvSpPr txBox="1"/>
      </xdr:nvSpPr>
      <xdr:spPr>
        <a:xfrm>
          <a:off x="12197080" y="9941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3" name="直線コネクタ 55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2295" cy="248920"/>
    <xdr:sp macro="" textlink="">
      <xdr:nvSpPr>
        <xdr:cNvPr id="554" name="テキスト ボックス 553"/>
        <xdr:cNvSpPr txBox="1"/>
      </xdr:nvSpPr>
      <xdr:spPr>
        <a:xfrm>
          <a:off x="11850370" y="9484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5" name="直線コネクタ 55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2295" cy="248920"/>
    <xdr:sp macro="" textlink="">
      <xdr:nvSpPr>
        <xdr:cNvPr id="556" name="テキスト ボックス 555"/>
        <xdr:cNvSpPr txBox="1"/>
      </xdr:nvSpPr>
      <xdr:spPr>
        <a:xfrm>
          <a:off x="11850370" y="9027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7" name="直線コネクタ 55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2295" cy="248920"/>
    <xdr:sp macro="" textlink="">
      <xdr:nvSpPr>
        <xdr:cNvPr id="558" name="テキスト ボックス 557"/>
        <xdr:cNvSpPr txBox="1"/>
      </xdr:nvSpPr>
      <xdr:spPr>
        <a:xfrm>
          <a:off x="11850370" y="8569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2295" cy="248920"/>
    <xdr:sp macro="" textlink="">
      <xdr:nvSpPr>
        <xdr:cNvPr id="560" name="テキスト ボックス 559"/>
        <xdr:cNvSpPr txBox="1"/>
      </xdr:nvSpPr>
      <xdr:spPr>
        <a:xfrm>
          <a:off x="11850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98425</xdr:rowOff>
    </xdr:from>
    <xdr:to xmlns:xdr="http://schemas.openxmlformats.org/drawingml/2006/spreadsheetDrawing">
      <xdr:col>85</xdr:col>
      <xdr:colOff>126365</xdr:colOff>
      <xdr:row>58</xdr:row>
      <xdr:rowOff>17780</xdr:rowOff>
    </xdr:to>
    <xdr:cxnSp macro="">
      <xdr:nvCxnSpPr>
        <xdr:cNvPr id="562" name="直線コネクタ 561"/>
        <xdr:cNvCxnSpPr/>
      </xdr:nvCxnSpPr>
      <xdr:spPr>
        <a:xfrm flipV="1">
          <a:off x="1631759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20955</xdr:rowOff>
    </xdr:from>
    <xdr:ext cx="534670" cy="248285"/>
    <xdr:sp macro="" textlink="">
      <xdr:nvSpPr>
        <xdr:cNvPr id="563" name="教育費最小値テキスト"/>
        <xdr:cNvSpPr txBox="1"/>
      </xdr:nvSpPr>
      <xdr:spPr>
        <a:xfrm>
          <a:off x="16370300" y="99650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17780</xdr:rowOff>
    </xdr:from>
    <xdr:to xmlns:xdr="http://schemas.openxmlformats.org/drawingml/2006/spreadsheetDrawing">
      <xdr:col>86</xdr:col>
      <xdr:colOff>25400</xdr:colOff>
      <xdr:row>58</xdr:row>
      <xdr:rowOff>17780</xdr:rowOff>
    </xdr:to>
    <xdr:cxnSp macro="">
      <xdr:nvCxnSpPr>
        <xdr:cNvPr id="564" name="直線コネクタ 563"/>
        <xdr:cNvCxnSpPr/>
      </xdr:nvCxnSpPr>
      <xdr:spPr>
        <a:xfrm>
          <a:off x="16230600" y="996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45085</xdr:rowOff>
    </xdr:from>
    <xdr:ext cx="598805" cy="258445"/>
    <xdr:sp macro="" textlink="">
      <xdr:nvSpPr>
        <xdr:cNvPr id="565" name="教育費最大値テキスト"/>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98425</xdr:rowOff>
    </xdr:from>
    <xdr:to xmlns:xdr="http://schemas.openxmlformats.org/drawingml/2006/spreadsheetDrawing">
      <xdr:col>86</xdr:col>
      <xdr:colOff>25400</xdr:colOff>
      <xdr:row>50</xdr:row>
      <xdr:rowOff>98425</xdr:rowOff>
    </xdr:to>
    <xdr:cxnSp macro="">
      <xdr:nvCxnSpPr>
        <xdr:cNvPr id="566" name="直線コネクタ 565"/>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118110</xdr:rowOff>
    </xdr:from>
    <xdr:to xmlns:xdr="http://schemas.openxmlformats.org/drawingml/2006/spreadsheetDrawing">
      <xdr:col>85</xdr:col>
      <xdr:colOff>127000</xdr:colOff>
      <xdr:row>57</xdr:row>
      <xdr:rowOff>140970</xdr:rowOff>
    </xdr:to>
    <xdr:cxnSp macro="">
      <xdr:nvCxnSpPr>
        <xdr:cNvPr id="567" name="直線コネクタ 566"/>
        <xdr:cNvCxnSpPr/>
      </xdr:nvCxnSpPr>
      <xdr:spPr>
        <a:xfrm>
          <a:off x="15481300" y="98907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142240</xdr:rowOff>
    </xdr:from>
    <xdr:ext cx="534670" cy="259080"/>
    <xdr:sp macro="" textlink="">
      <xdr:nvSpPr>
        <xdr:cNvPr id="568" name="教育費平均値テキスト"/>
        <xdr:cNvSpPr txBox="1"/>
      </xdr:nvSpPr>
      <xdr:spPr>
        <a:xfrm>
          <a:off x="16370300" y="9571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119380</xdr:rowOff>
    </xdr:from>
    <xdr:to xmlns:xdr="http://schemas.openxmlformats.org/drawingml/2006/spreadsheetDrawing">
      <xdr:col>85</xdr:col>
      <xdr:colOff>177800</xdr:colOff>
      <xdr:row>57</xdr:row>
      <xdr:rowOff>49530</xdr:rowOff>
    </xdr:to>
    <xdr:sp macro="" textlink="">
      <xdr:nvSpPr>
        <xdr:cNvPr id="569" name="フローチャート: 判断 568"/>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63500</xdr:rowOff>
    </xdr:from>
    <xdr:to xmlns:xdr="http://schemas.openxmlformats.org/drawingml/2006/spreadsheetDrawing">
      <xdr:col>81</xdr:col>
      <xdr:colOff>50800</xdr:colOff>
      <xdr:row>57</xdr:row>
      <xdr:rowOff>118110</xdr:rowOff>
    </xdr:to>
    <xdr:cxnSp macro="">
      <xdr:nvCxnSpPr>
        <xdr:cNvPr id="570" name="直線コネクタ 569"/>
        <xdr:cNvCxnSpPr/>
      </xdr:nvCxnSpPr>
      <xdr:spPr>
        <a:xfrm>
          <a:off x="14592300" y="983615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137795</xdr:rowOff>
    </xdr:from>
    <xdr:to xmlns:xdr="http://schemas.openxmlformats.org/drawingml/2006/spreadsheetDrawing">
      <xdr:col>81</xdr:col>
      <xdr:colOff>101600</xdr:colOff>
      <xdr:row>57</xdr:row>
      <xdr:rowOff>67945</xdr:rowOff>
    </xdr:to>
    <xdr:sp macro="" textlink="">
      <xdr:nvSpPr>
        <xdr:cNvPr id="571" name="フローチャート: 判断 570"/>
        <xdr:cNvSpPr/>
      </xdr:nvSpPr>
      <xdr:spPr>
        <a:xfrm>
          <a:off x="1543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84455</xdr:rowOff>
    </xdr:from>
    <xdr:ext cx="521335" cy="259080"/>
    <xdr:sp macro="" textlink="">
      <xdr:nvSpPr>
        <xdr:cNvPr id="572" name="テキスト ボックス 571"/>
        <xdr:cNvSpPr txBox="1"/>
      </xdr:nvSpPr>
      <xdr:spPr>
        <a:xfrm>
          <a:off x="15213965" y="951420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63500</xdr:rowOff>
    </xdr:from>
    <xdr:to xmlns:xdr="http://schemas.openxmlformats.org/drawingml/2006/spreadsheetDrawing">
      <xdr:col>76</xdr:col>
      <xdr:colOff>114300</xdr:colOff>
      <xdr:row>57</xdr:row>
      <xdr:rowOff>68580</xdr:rowOff>
    </xdr:to>
    <xdr:cxnSp macro="">
      <xdr:nvCxnSpPr>
        <xdr:cNvPr id="573" name="直線コネクタ 572"/>
        <xdr:cNvCxnSpPr/>
      </xdr:nvCxnSpPr>
      <xdr:spPr>
        <a:xfrm flipV="1">
          <a:off x="13703300" y="98361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130810</xdr:rowOff>
    </xdr:from>
    <xdr:to xmlns:xdr="http://schemas.openxmlformats.org/drawingml/2006/spreadsheetDrawing">
      <xdr:col>76</xdr:col>
      <xdr:colOff>165100</xdr:colOff>
      <xdr:row>57</xdr:row>
      <xdr:rowOff>60960</xdr:rowOff>
    </xdr:to>
    <xdr:sp macro="" textlink="">
      <xdr:nvSpPr>
        <xdr:cNvPr id="574" name="フローチャート: 判断 573"/>
        <xdr:cNvSpPr/>
      </xdr:nvSpPr>
      <xdr:spPr>
        <a:xfrm>
          <a:off x="1454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77470</xdr:rowOff>
    </xdr:from>
    <xdr:ext cx="521335" cy="248920"/>
    <xdr:sp macro="" textlink="">
      <xdr:nvSpPr>
        <xdr:cNvPr id="575" name="テキスト ボックス 574"/>
        <xdr:cNvSpPr txBox="1"/>
      </xdr:nvSpPr>
      <xdr:spPr>
        <a:xfrm>
          <a:off x="14324965" y="950722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24130</xdr:rowOff>
    </xdr:from>
    <xdr:to xmlns:xdr="http://schemas.openxmlformats.org/drawingml/2006/spreadsheetDrawing">
      <xdr:col>71</xdr:col>
      <xdr:colOff>177800</xdr:colOff>
      <xdr:row>57</xdr:row>
      <xdr:rowOff>68580</xdr:rowOff>
    </xdr:to>
    <xdr:cxnSp macro="">
      <xdr:nvCxnSpPr>
        <xdr:cNvPr id="576" name="直線コネクタ 575"/>
        <xdr:cNvCxnSpPr/>
      </xdr:nvCxnSpPr>
      <xdr:spPr>
        <a:xfrm>
          <a:off x="12814300" y="9453880"/>
          <a:ext cx="889000" cy="387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107950</xdr:rowOff>
    </xdr:from>
    <xdr:to xmlns:xdr="http://schemas.openxmlformats.org/drawingml/2006/spreadsheetDrawing">
      <xdr:col>72</xdr:col>
      <xdr:colOff>38100</xdr:colOff>
      <xdr:row>57</xdr:row>
      <xdr:rowOff>38100</xdr:rowOff>
    </xdr:to>
    <xdr:sp macro="" textlink="">
      <xdr:nvSpPr>
        <xdr:cNvPr id="577" name="フローチャート: 判断 576"/>
        <xdr:cNvSpPr/>
      </xdr:nvSpPr>
      <xdr:spPr>
        <a:xfrm>
          <a:off x="13652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54610</xdr:rowOff>
    </xdr:from>
    <xdr:ext cx="521335" cy="248920"/>
    <xdr:sp macro="" textlink="">
      <xdr:nvSpPr>
        <xdr:cNvPr id="578" name="テキスト ボックス 577"/>
        <xdr:cNvSpPr txBox="1"/>
      </xdr:nvSpPr>
      <xdr:spPr>
        <a:xfrm>
          <a:off x="13435965" y="948436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79" name="フローチャート: 判断 578"/>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48260</xdr:rowOff>
    </xdr:from>
    <xdr:ext cx="521335" cy="259080"/>
    <xdr:sp macro="" textlink="">
      <xdr:nvSpPr>
        <xdr:cNvPr id="580" name="テキスト ボックス 579"/>
        <xdr:cNvSpPr txBox="1"/>
      </xdr:nvSpPr>
      <xdr:spPr>
        <a:xfrm>
          <a:off x="12546965" y="98209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90170</xdr:rowOff>
    </xdr:from>
    <xdr:to xmlns:xdr="http://schemas.openxmlformats.org/drawingml/2006/spreadsheetDrawing">
      <xdr:col>85</xdr:col>
      <xdr:colOff>177800</xdr:colOff>
      <xdr:row>58</xdr:row>
      <xdr:rowOff>20320</xdr:rowOff>
    </xdr:to>
    <xdr:sp macro="" textlink="">
      <xdr:nvSpPr>
        <xdr:cNvPr id="586" name="楕円 585"/>
        <xdr:cNvSpPr/>
      </xdr:nvSpPr>
      <xdr:spPr>
        <a:xfrm>
          <a:off x="162687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5080</xdr:rowOff>
    </xdr:from>
    <xdr:ext cx="534670" cy="259080"/>
    <xdr:sp macro="" textlink="">
      <xdr:nvSpPr>
        <xdr:cNvPr id="587" name="教育費該当値テキスト"/>
        <xdr:cNvSpPr txBox="1"/>
      </xdr:nvSpPr>
      <xdr:spPr>
        <a:xfrm>
          <a:off x="16370300" y="9777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67310</xdr:rowOff>
    </xdr:from>
    <xdr:to xmlns:xdr="http://schemas.openxmlformats.org/drawingml/2006/spreadsheetDrawing">
      <xdr:col>81</xdr:col>
      <xdr:colOff>101600</xdr:colOff>
      <xdr:row>57</xdr:row>
      <xdr:rowOff>168910</xdr:rowOff>
    </xdr:to>
    <xdr:sp macro="" textlink="">
      <xdr:nvSpPr>
        <xdr:cNvPr id="588" name="楕円 587"/>
        <xdr:cNvSpPr/>
      </xdr:nvSpPr>
      <xdr:spPr>
        <a:xfrm>
          <a:off x="15430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160020</xdr:rowOff>
    </xdr:from>
    <xdr:ext cx="521335" cy="259080"/>
    <xdr:sp macro="" textlink="">
      <xdr:nvSpPr>
        <xdr:cNvPr id="589" name="テキスト ボックス 588"/>
        <xdr:cNvSpPr txBox="1"/>
      </xdr:nvSpPr>
      <xdr:spPr>
        <a:xfrm>
          <a:off x="15213965" y="99326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12065</xdr:rowOff>
    </xdr:from>
    <xdr:to xmlns:xdr="http://schemas.openxmlformats.org/drawingml/2006/spreadsheetDrawing">
      <xdr:col>76</xdr:col>
      <xdr:colOff>165100</xdr:colOff>
      <xdr:row>57</xdr:row>
      <xdr:rowOff>113665</xdr:rowOff>
    </xdr:to>
    <xdr:sp macro="" textlink="">
      <xdr:nvSpPr>
        <xdr:cNvPr id="590" name="楕円 589"/>
        <xdr:cNvSpPr/>
      </xdr:nvSpPr>
      <xdr:spPr>
        <a:xfrm>
          <a:off x="14541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104775</xdr:rowOff>
    </xdr:from>
    <xdr:ext cx="521335" cy="259080"/>
    <xdr:sp macro="" textlink="">
      <xdr:nvSpPr>
        <xdr:cNvPr id="591" name="テキスト ボックス 590"/>
        <xdr:cNvSpPr txBox="1"/>
      </xdr:nvSpPr>
      <xdr:spPr>
        <a:xfrm>
          <a:off x="14324965" y="987742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17780</xdr:rowOff>
    </xdr:from>
    <xdr:to xmlns:xdr="http://schemas.openxmlformats.org/drawingml/2006/spreadsheetDrawing">
      <xdr:col>72</xdr:col>
      <xdr:colOff>38100</xdr:colOff>
      <xdr:row>57</xdr:row>
      <xdr:rowOff>119380</xdr:rowOff>
    </xdr:to>
    <xdr:sp macro="" textlink="">
      <xdr:nvSpPr>
        <xdr:cNvPr id="592" name="楕円 591"/>
        <xdr:cNvSpPr/>
      </xdr:nvSpPr>
      <xdr:spPr>
        <a:xfrm>
          <a:off x="13652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110490</xdr:rowOff>
    </xdr:from>
    <xdr:ext cx="521335" cy="250190"/>
    <xdr:sp macro="" textlink="">
      <xdr:nvSpPr>
        <xdr:cNvPr id="593" name="テキスト ボックス 592"/>
        <xdr:cNvSpPr txBox="1"/>
      </xdr:nvSpPr>
      <xdr:spPr>
        <a:xfrm>
          <a:off x="13435965" y="988314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144780</xdr:rowOff>
    </xdr:from>
    <xdr:to xmlns:xdr="http://schemas.openxmlformats.org/drawingml/2006/spreadsheetDrawing">
      <xdr:col>67</xdr:col>
      <xdr:colOff>101600</xdr:colOff>
      <xdr:row>55</xdr:row>
      <xdr:rowOff>74930</xdr:rowOff>
    </xdr:to>
    <xdr:sp macro="" textlink="">
      <xdr:nvSpPr>
        <xdr:cNvPr id="594" name="楕円 593"/>
        <xdr:cNvSpPr/>
      </xdr:nvSpPr>
      <xdr:spPr>
        <a:xfrm>
          <a:off x="127635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53</xdr:row>
      <xdr:rowOff>91440</xdr:rowOff>
    </xdr:from>
    <xdr:ext cx="585470" cy="259080"/>
    <xdr:sp macro="" textlink="">
      <xdr:nvSpPr>
        <xdr:cNvPr id="595" name="テキスト ボックス 594"/>
        <xdr:cNvSpPr txBox="1"/>
      </xdr:nvSpPr>
      <xdr:spPr>
        <a:xfrm>
          <a:off x="12514580" y="917829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6550" cy="217170"/>
    <xdr:sp macro="" textlink="">
      <xdr:nvSpPr>
        <xdr:cNvPr id="604" name="テキスト ボックス 603"/>
        <xdr:cNvSpPr txBox="1"/>
      </xdr:nvSpPr>
      <xdr:spPr>
        <a:xfrm>
          <a:off x="12407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5585" cy="259080"/>
    <xdr:sp macro="" textlink="">
      <xdr:nvSpPr>
        <xdr:cNvPr id="607" name="テキスト ボックス 606"/>
        <xdr:cNvSpPr txBox="1"/>
      </xdr:nvSpPr>
      <xdr:spPr>
        <a:xfrm>
          <a:off x="12197080" y="1344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1" name="テキスト ボックス 610"/>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3" name="テキスト ボックス 61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2295" cy="259080"/>
    <xdr:sp macro="" textlink="">
      <xdr:nvSpPr>
        <xdr:cNvPr id="615" name="テキスト ボックス 614"/>
        <xdr:cNvSpPr txBox="1"/>
      </xdr:nvSpPr>
      <xdr:spPr>
        <a:xfrm>
          <a:off x="11850370" y="11922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2295" cy="248920"/>
    <xdr:sp macro="" textlink="">
      <xdr:nvSpPr>
        <xdr:cNvPr id="617" name="テキスト ボックス 616"/>
        <xdr:cNvSpPr txBox="1"/>
      </xdr:nvSpPr>
      <xdr:spPr>
        <a:xfrm>
          <a:off x="11850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97790</xdr:rowOff>
    </xdr:from>
    <xdr:ext cx="598805" cy="251460"/>
    <xdr:sp macro="" textlink="">
      <xdr:nvSpPr>
        <xdr:cNvPr id="622" name="災害復旧費最大値テキスト"/>
        <xdr:cNvSpPr txBox="1"/>
      </xdr:nvSpPr>
      <xdr:spPr>
        <a:xfrm>
          <a:off x="16370300" y="11927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23" name="直線コネクタ 622"/>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32385</xdr:rowOff>
    </xdr:from>
    <xdr:to xmlns:xdr="http://schemas.openxmlformats.org/drawingml/2006/spreadsheetDrawing">
      <xdr:col>85</xdr:col>
      <xdr:colOff>127000</xdr:colOff>
      <xdr:row>79</xdr:row>
      <xdr:rowOff>38100</xdr:rowOff>
    </xdr:to>
    <xdr:cxnSp macro="">
      <xdr:nvCxnSpPr>
        <xdr:cNvPr id="624" name="直線コネクタ 623"/>
        <xdr:cNvCxnSpPr/>
      </xdr:nvCxnSpPr>
      <xdr:spPr>
        <a:xfrm flipV="1">
          <a:off x="15481300" y="135769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88900</xdr:rowOff>
    </xdr:from>
    <xdr:ext cx="469900" cy="248920"/>
    <xdr:sp macro="" textlink="">
      <xdr:nvSpPr>
        <xdr:cNvPr id="625" name="災害復旧費平均値テキスト"/>
        <xdr:cNvSpPr txBox="1"/>
      </xdr:nvSpPr>
      <xdr:spPr>
        <a:xfrm>
          <a:off x="16370300" y="132905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66040</xdr:rowOff>
    </xdr:from>
    <xdr:to xmlns:xdr="http://schemas.openxmlformats.org/drawingml/2006/spreadsheetDrawing">
      <xdr:col>85</xdr:col>
      <xdr:colOff>177800</xdr:colOff>
      <xdr:row>78</xdr:row>
      <xdr:rowOff>167640</xdr:rowOff>
    </xdr:to>
    <xdr:sp macro="" textlink="">
      <xdr:nvSpPr>
        <xdr:cNvPr id="626" name="フローチャート: 判断 625"/>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22860</xdr:rowOff>
    </xdr:from>
    <xdr:to xmlns:xdr="http://schemas.openxmlformats.org/drawingml/2006/spreadsheetDrawing">
      <xdr:col>81</xdr:col>
      <xdr:colOff>50800</xdr:colOff>
      <xdr:row>79</xdr:row>
      <xdr:rowOff>38100</xdr:rowOff>
    </xdr:to>
    <xdr:cxnSp macro="">
      <xdr:nvCxnSpPr>
        <xdr:cNvPr id="627" name="直線コネクタ 626"/>
        <xdr:cNvCxnSpPr/>
      </xdr:nvCxnSpPr>
      <xdr:spPr>
        <a:xfrm>
          <a:off x="14592300" y="135674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52705</xdr:rowOff>
    </xdr:from>
    <xdr:to xmlns:xdr="http://schemas.openxmlformats.org/drawingml/2006/spreadsheetDrawing">
      <xdr:col>81</xdr:col>
      <xdr:colOff>101600</xdr:colOff>
      <xdr:row>78</xdr:row>
      <xdr:rowOff>154940</xdr:rowOff>
    </xdr:to>
    <xdr:sp macro="" textlink="">
      <xdr:nvSpPr>
        <xdr:cNvPr id="628" name="フローチャート: 判断 627"/>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170815</xdr:rowOff>
    </xdr:from>
    <xdr:ext cx="456565" cy="258445"/>
    <xdr:sp macro="" textlink="">
      <xdr:nvSpPr>
        <xdr:cNvPr id="629" name="テキスト ボックス 628"/>
        <xdr:cNvSpPr txBox="1"/>
      </xdr:nvSpPr>
      <xdr:spPr>
        <a:xfrm>
          <a:off x="15246350" y="1320101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22860</xdr:rowOff>
    </xdr:from>
    <xdr:to xmlns:xdr="http://schemas.openxmlformats.org/drawingml/2006/spreadsheetDrawing">
      <xdr:col>76</xdr:col>
      <xdr:colOff>114300</xdr:colOff>
      <xdr:row>79</xdr:row>
      <xdr:rowOff>31750</xdr:rowOff>
    </xdr:to>
    <xdr:cxnSp macro="">
      <xdr:nvCxnSpPr>
        <xdr:cNvPr id="630" name="直線コネクタ 629"/>
        <xdr:cNvCxnSpPr/>
      </xdr:nvCxnSpPr>
      <xdr:spPr>
        <a:xfrm flipV="1">
          <a:off x="13703300" y="135674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37465</xdr:rowOff>
    </xdr:from>
    <xdr:to xmlns:xdr="http://schemas.openxmlformats.org/drawingml/2006/spreadsheetDrawing">
      <xdr:col>76</xdr:col>
      <xdr:colOff>165100</xdr:colOff>
      <xdr:row>78</xdr:row>
      <xdr:rowOff>139065</xdr:rowOff>
    </xdr:to>
    <xdr:sp macro="" textlink="">
      <xdr:nvSpPr>
        <xdr:cNvPr id="631" name="フローチャート: 判断 630"/>
        <xdr:cNvSpPr/>
      </xdr:nvSpPr>
      <xdr:spPr>
        <a:xfrm>
          <a:off x="14541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155575</xdr:rowOff>
    </xdr:from>
    <xdr:ext cx="521335" cy="250825"/>
    <xdr:sp macro="" textlink="">
      <xdr:nvSpPr>
        <xdr:cNvPr id="632" name="テキスト ボックス 631"/>
        <xdr:cNvSpPr txBox="1"/>
      </xdr:nvSpPr>
      <xdr:spPr>
        <a:xfrm>
          <a:off x="14324965" y="1318577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15240</xdr:rowOff>
    </xdr:from>
    <xdr:to xmlns:xdr="http://schemas.openxmlformats.org/drawingml/2006/spreadsheetDrawing">
      <xdr:col>71</xdr:col>
      <xdr:colOff>177800</xdr:colOff>
      <xdr:row>79</xdr:row>
      <xdr:rowOff>31750</xdr:rowOff>
    </xdr:to>
    <xdr:cxnSp macro="">
      <xdr:nvCxnSpPr>
        <xdr:cNvPr id="633" name="直線コネクタ 632"/>
        <xdr:cNvCxnSpPr/>
      </xdr:nvCxnSpPr>
      <xdr:spPr>
        <a:xfrm>
          <a:off x="12814300" y="135597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48260</xdr:rowOff>
    </xdr:from>
    <xdr:to xmlns:xdr="http://schemas.openxmlformats.org/drawingml/2006/spreadsheetDrawing">
      <xdr:col>72</xdr:col>
      <xdr:colOff>38100</xdr:colOff>
      <xdr:row>78</xdr:row>
      <xdr:rowOff>149860</xdr:rowOff>
    </xdr:to>
    <xdr:sp macro="" textlink="">
      <xdr:nvSpPr>
        <xdr:cNvPr id="634" name="フローチャート: 判断 633"/>
        <xdr:cNvSpPr/>
      </xdr:nvSpPr>
      <xdr:spPr>
        <a:xfrm>
          <a:off x="13652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166370</xdr:rowOff>
    </xdr:from>
    <xdr:ext cx="456565" cy="251460"/>
    <xdr:sp macro="" textlink="">
      <xdr:nvSpPr>
        <xdr:cNvPr id="635" name="テキスト ボックス 634"/>
        <xdr:cNvSpPr txBox="1"/>
      </xdr:nvSpPr>
      <xdr:spPr>
        <a:xfrm>
          <a:off x="13468350" y="1319657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36830</xdr:rowOff>
    </xdr:from>
    <xdr:to xmlns:xdr="http://schemas.openxmlformats.org/drawingml/2006/spreadsheetDrawing">
      <xdr:col>67</xdr:col>
      <xdr:colOff>101600</xdr:colOff>
      <xdr:row>78</xdr:row>
      <xdr:rowOff>138430</xdr:rowOff>
    </xdr:to>
    <xdr:sp macro="" textlink="">
      <xdr:nvSpPr>
        <xdr:cNvPr id="636" name="フローチャート: 判断 635"/>
        <xdr:cNvSpPr/>
      </xdr:nvSpPr>
      <xdr:spPr>
        <a:xfrm>
          <a:off x="12763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154940</xdr:rowOff>
    </xdr:from>
    <xdr:ext cx="521335" cy="251460"/>
    <xdr:sp macro="" textlink="">
      <xdr:nvSpPr>
        <xdr:cNvPr id="637" name="テキスト ボックス 636"/>
        <xdr:cNvSpPr txBox="1"/>
      </xdr:nvSpPr>
      <xdr:spPr>
        <a:xfrm>
          <a:off x="12546965" y="131851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153035</xdr:rowOff>
    </xdr:from>
    <xdr:to xmlns:xdr="http://schemas.openxmlformats.org/drawingml/2006/spreadsheetDrawing">
      <xdr:col>85</xdr:col>
      <xdr:colOff>177800</xdr:colOff>
      <xdr:row>79</xdr:row>
      <xdr:rowOff>83185</xdr:rowOff>
    </xdr:to>
    <xdr:sp macro="" textlink="">
      <xdr:nvSpPr>
        <xdr:cNvPr id="643" name="楕円 642"/>
        <xdr:cNvSpPr/>
      </xdr:nvSpPr>
      <xdr:spPr>
        <a:xfrm>
          <a:off x="162687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67945</xdr:rowOff>
    </xdr:from>
    <xdr:ext cx="378460" cy="258445"/>
    <xdr:sp macro="" textlink="">
      <xdr:nvSpPr>
        <xdr:cNvPr id="644" name="災害復旧費該当値テキスト"/>
        <xdr:cNvSpPr txBox="1"/>
      </xdr:nvSpPr>
      <xdr:spPr>
        <a:xfrm>
          <a:off x="16370300" y="13441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158750</xdr:rowOff>
    </xdr:from>
    <xdr:to xmlns:xdr="http://schemas.openxmlformats.org/drawingml/2006/spreadsheetDrawing">
      <xdr:col>81</xdr:col>
      <xdr:colOff>101600</xdr:colOff>
      <xdr:row>79</xdr:row>
      <xdr:rowOff>88900</xdr:rowOff>
    </xdr:to>
    <xdr:sp macro="" textlink="">
      <xdr:nvSpPr>
        <xdr:cNvPr id="645" name="楕円 644"/>
        <xdr:cNvSpPr/>
      </xdr:nvSpPr>
      <xdr:spPr>
        <a:xfrm>
          <a:off x="1543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80010</xdr:rowOff>
    </xdr:from>
    <xdr:ext cx="378460" cy="259080"/>
    <xdr:sp macro="" textlink="">
      <xdr:nvSpPr>
        <xdr:cNvPr id="646" name="テキスト ボックス 645"/>
        <xdr:cNvSpPr txBox="1"/>
      </xdr:nvSpPr>
      <xdr:spPr>
        <a:xfrm>
          <a:off x="15292070" y="13624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143510</xdr:rowOff>
    </xdr:from>
    <xdr:to xmlns:xdr="http://schemas.openxmlformats.org/drawingml/2006/spreadsheetDrawing">
      <xdr:col>76</xdr:col>
      <xdr:colOff>165100</xdr:colOff>
      <xdr:row>79</xdr:row>
      <xdr:rowOff>73660</xdr:rowOff>
    </xdr:to>
    <xdr:sp macro="" textlink="">
      <xdr:nvSpPr>
        <xdr:cNvPr id="647" name="楕円 646"/>
        <xdr:cNvSpPr/>
      </xdr:nvSpPr>
      <xdr:spPr>
        <a:xfrm>
          <a:off x="14541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64770</xdr:rowOff>
    </xdr:from>
    <xdr:ext cx="456565" cy="250190"/>
    <xdr:sp macro="" textlink="">
      <xdr:nvSpPr>
        <xdr:cNvPr id="648" name="テキスト ボックス 647"/>
        <xdr:cNvSpPr txBox="1"/>
      </xdr:nvSpPr>
      <xdr:spPr>
        <a:xfrm>
          <a:off x="14357350" y="13609320"/>
          <a:ext cx="456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152400</xdr:rowOff>
    </xdr:from>
    <xdr:to xmlns:xdr="http://schemas.openxmlformats.org/drawingml/2006/spreadsheetDrawing">
      <xdr:col>72</xdr:col>
      <xdr:colOff>38100</xdr:colOff>
      <xdr:row>79</xdr:row>
      <xdr:rowOff>82550</xdr:rowOff>
    </xdr:to>
    <xdr:sp macro="" textlink="">
      <xdr:nvSpPr>
        <xdr:cNvPr id="649" name="楕円 648"/>
        <xdr:cNvSpPr/>
      </xdr:nvSpPr>
      <xdr:spPr>
        <a:xfrm>
          <a:off x="13652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73660</xdr:rowOff>
    </xdr:from>
    <xdr:ext cx="378460" cy="259080"/>
    <xdr:sp macro="" textlink="">
      <xdr:nvSpPr>
        <xdr:cNvPr id="650" name="テキスト ボックス 649"/>
        <xdr:cNvSpPr txBox="1"/>
      </xdr:nvSpPr>
      <xdr:spPr>
        <a:xfrm>
          <a:off x="13514070" y="13618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135890</xdr:rowOff>
    </xdr:from>
    <xdr:to xmlns:xdr="http://schemas.openxmlformats.org/drawingml/2006/spreadsheetDrawing">
      <xdr:col>67</xdr:col>
      <xdr:colOff>101600</xdr:colOff>
      <xdr:row>79</xdr:row>
      <xdr:rowOff>66040</xdr:rowOff>
    </xdr:to>
    <xdr:sp macro="" textlink="">
      <xdr:nvSpPr>
        <xdr:cNvPr id="651" name="楕円 650"/>
        <xdr:cNvSpPr/>
      </xdr:nvSpPr>
      <xdr:spPr>
        <a:xfrm>
          <a:off x="127635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57150</xdr:rowOff>
    </xdr:from>
    <xdr:ext cx="456565" cy="259080"/>
    <xdr:sp macro="" textlink="">
      <xdr:nvSpPr>
        <xdr:cNvPr id="652" name="テキスト ボックス 651"/>
        <xdr:cNvSpPr txBox="1"/>
      </xdr:nvSpPr>
      <xdr:spPr>
        <a:xfrm>
          <a:off x="12579350" y="1360170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6550" cy="217170"/>
    <xdr:sp macro="" textlink="">
      <xdr:nvSpPr>
        <xdr:cNvPr id="661" name="テキスト ボックス 660"/>
        <xdr:cNvSpPr txBox="1"/>
      </xdr:nvSpPr>
      <xdr:spPr>
        <a:xfrm>
          <a:off x="12407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5585" cy="248920"/>
    <xdr:sp macro="" textlink="">
      <xdr:nvSpPr>
        <xdr:cNvPr id="664" name="テキスト ボックス 663"/>
        <xdr:cNvSpPr txBox="1"/>
      </xdr:nvSpPr>
      <xdr:spPr>
        <a:xfrm>
          <a:off x="12197080" y="16799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2295" cy="248920"/>
    <xdr:sp macro="" textlink="">
      <xdr:nvSpPr>
        <xdr:cNvPr id="666" name="テキスト ボックス 665"/>
        <xdr:cNvSpPr txBox="1"/>
      </xdr:nvSpPr>
      <xdr:spPr>
        <a:xfrm>
          <a:off x="11850370" y="16342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2295" cy="248920"/>
    <xdr:sp macro="" textlink="">
      <xdr:nvSpPr>
        <xdr:cNvPr id="668" name="テキスト ボックス 667"/>
        <xdr:cNvSpPr txBox="1"/>
      </xdr:nvSpPr>
      <xdr:spPr>
        <a:xfrm>
          <a:off x="11850370" y="15885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2295" cy="248920"/>
    <xdr:sp macro="" textlink="">
      <xdr:nvSpPr>
        <xdr:cNvPr id="670" name="テキスト ボックス 669"/>
        <xdr:cNvSpPr txBox="1"/>
      </xdr:nvSpPr>
      <xdr:spPr>
        <a:xfrm>
          <a:off x="11850370" y="15427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2295" cy="248920"/>
    <xdr:sp macro="" textlink="">
      <xdr:nvSpPr>
        <xdr:cNvPr id="672" name="テキスト ボックス 671"/>
        <xdr:cNvSpPr txBox="1"/>
      </xdr:nvSpPr>
      <xdr:spPr>
        <a:xfrm>
          <a:off x="11850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4" name="直線コネクタ 673"/>
        <xdr:cNvCxnSpPr/>
      </xdr:nvCxnSpPr>
      <xdr:spPr>
        <a:xfrm flipV="1">
          <a:off x="1631759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68580</xdr:rowOff>
    </xdr:from>
    <xdr:ext cx="534670" cy="259080"/>
    <xdr:sp macro="" textlink="">
      <xdr:nvSpPr>
        <xdr:cNvPr id="675" name="公債費最小値テキスト"/>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76" name="直線コネクタ 675"/>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50800</xdr:rowOff>
    </xdr:from>
    <xdr:ext cx="598805" cy="259080"/>
    <xdr:sp macro="" textlink="">
      <xdr:nvSpPr>
        <xdr:cNvPr id="677" name="公債費最大値テキスト"/>
        <xdr:cNvSpPr txBox="1"/>
      </xdr:nvSpPr>
      <xdr:spPr>
        <a:xfrm>
          <a:off x="16370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78" name="直線コネクタ 677"/>
        <xdr:cNvCxnSpPr/>
      </xdr:nvCxnSpPr>
      <xdr:spPr>
        <a:xfrm>
          <a:off x="16230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170180</xdr:rowOff>
    </xdr:from>
    <xdr:to xmlns:xdr="http://schemas.openxmlformats.org/drawingml/2006/spreadsheetDrawing">
      <xdr:col>85</xdr:col>
      <xdr:colOff>127000</xdr:colOff>
      <xdr:row>97</xdr:row>
      <xdr:rowOff>171450</xdr:rowOff>
    </xdr:to>
    <xdr:cxnSp macro="">
      <xdr:nvCxnSpPr>
        <xdr:cNvPr id="679" name="直線コネクタ 678"/>
        <xdr:cNvCxnSpPr/>
      </xdr:nvCxnSpPr>
      <xdr:spPr>
        <a:xfrm>
          <a:off x="15481300" y="168008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106680</xdr:rowOff>
    </xdr:from>
    <xdr:ext cx="534670" cy="259080"/>
    <xdr:sp macro="" textlink="">
      <xdr:nvSpPr>
        <xdr:cNvPr id="680" name="公債費平均値テキスト"/>
        <xdr:cNvSpPr txBox="1"/>
      </xdr:nvSpPr>
      <xdr:spPr>
        <a:xfrm>
          <a:off x="16370300" y="16565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177800</xdr:colOff>
      <xdr:row>98</xdr:row>
      <xdr:rowOff>13970</xdr:rowOff>
    </xdr:to>
    <xdr:sp macro="" textlink="">
      <xdr:nvSpPr>
        <xdr:cNvPr id="681" name="フローチャート: 判断 680"/>
        <xdr:cNvSpPr/>
      </xdr:nvSpPr>
      <xdr:spPr>
        <a:xfrm>
          <a:off x="162687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152400</xdr:rowOff>
    </xdr:from>
    <xdr:to xmlns:xdr="http://schemas.openxmlformats.org/drawingml/2006/spreadsheetDrawing">
      <xdr:col>81</xdr:col>
      <xdr:colOff>50800</xdr:colOff>
      <xdr:row>97</xdr:row>
      <xdr:rowOff>170180</xdr:rowOff>
    </xdr:to>
    <xdr:cxnSp macro="">
      <xdr:nvCxnSpPr>
        <xdr:cNvPr id="682" name="直線コネクタ 681"/>
        <xdr:cNvCxnSpPr/>
      </xdr:nvCxnSpPr>
      <xdr:spPr>
        <a:xfrm>
          <a:off x="14592300" y="167830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683" name="フローチャート: 判断 682"/>
        <xdr:cNvSpPr/>
      </xdr:nvSpPr>
      <xdr:spPr>
        <a:xfrm>
          <a:off x="15430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29845</xdr:rowOff>
    </xdr:from>
    <xdr:ext cx="521335" cy="250825"/>
    <xdr:sp macro="" textlink="">
      <xdr:nvSpPr>
        <xdr:cNvPr id="684" name="テキスト ボックス 683"/>
        <xdr:cNvSpPr txBox="1"/>
      </xdr:nvSpPr>
      <xdr:spPr>
        <a:xfrm>
          <a:off x="15213965" y="1648904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152400</xdr:rowOff>
    </xdr:from>
    <xdr:to xmlns:xdr="http://schemas.openxmlformats.org/drawingml/2006/spreadsheetDrawing">
      <xdr:col>76</xdr:col>
      <xdr:colOff>114300</xdr:colOff>
      <xdr:row>98</xdr:row>
      <xdr:rowOff>7620</xdr:rowOff>
    </xdr:to>
    <xdr:cxnSp macro="">
      <xdr:nvCxnSpPr>
        <xdr:cNvPr id="685" name="直線コネクタ 684"/>
        <xdr:cNvCxnSpPr/>
      </xdr:nvCxnSpPr>
      <xdr:spPr>
        <a:xfrm flipV="1">
          <a:off x="13703300" y="167830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macro="" textlink="">
      <xdr:nvSpPr>
        <xdr:cNvPr id="686" name="フローチャート: 判断 685"/>
        <xdr:cNvSpPr/>
      </xdr:nvSpPr>
      <xdr:spPr>
        <a:xfrm>
          <a:off x="14541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35560</xdr:rowOff>
    </xdr:from>
    <xdr:ext cx="521335" cy="259080"/>
    <xdr:sp macro="" textlink="">
      <xdr:nvSpPr>
        <xdr:cNvPr id="687" name="テキスト ボックス 686"/>
        <xdr:cNvSpPr txBox="1"/>
      </xdr:nvSpPr>
      <xdr:spPr>
        <a:xfrm>
          <a:off x="14324965" y="164947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7620</xdr:rowOff>
    </xdr:from>
    <xdr:to xmlns:xdr="http://schemas.openxmlformats.org/drawingml/2006/spreadsheetDrawing">
      <xdr:col>71</xdr:col>
      <xdr:colOff>177800</xdr:colOff>
      <xdr:row>98</xdr:row>
      <xdr:rowOff>11430</xdr:rowOff>
    </xdr:to>
    <xdr:cxnSp macro="">
      <xdr:nvCxnSpPr>
        <xdr:cNvPr id="688" name="直線コネクタ 687"/>
        <xdr:cNvCxnSpPr/>
      </xdr:nvCxnSpPr>
      <xdr:spPr>
        <a:xfrm flipV="1">
          <a:off x="12814300" y="16809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689" name="フローチャート: 判断 688"/>
        <xdr:cNvSpPr/>
      </xdr:nvSpPr>
      <xdr:spPr>
        <a:xfrm>
          <a:off x="13652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45720</xdr:rowOff>
    </xdr:from>
    <xdr:ext cx="521335" cy="259080"/>
    <xdr:sp macro="" textlink="">
      <xdr:nvSpPr>
        <xdr:cNvPr id="690" name="テキスト ボックス 689"/>
        <xdr:cNvSpPr txBox="1"/>
      </xdr:nvSpPr>
      <xdr:spPr>
        <a:xfrm>
          <a:off x="13435965" y="165049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691" name="フローチャート: 判断 690"/>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48895</xdr:rowOff>
    </xdr:from>
    <xdr:ext cx="521335" cy="259080"/>
    <xdr:sp macro="" textlink="">
      <xdr:nvSpPr>
        <xdr:cNvPr id="692" name="テキスト ボックス 691"/>
        <xdr:cNvSpPr txBox="1"/>
      </xdr:nvSpPr>
      <xdr:spPr>
        <a:xfrm>
          <a:off x="12546965" y="165080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120650</xdr:rowOff>
    </xdr:from>
    <xdr:to xmlns:xdr="http://schemas.openxmlformats.org/drawingml/2006/spreadsheetDrawing">
      <xdr:col>85</xdr:col>
      <xdr:colOff>177800</xdr:colOff>
      <xdr:row>98</xdr:row>
      <xdr:rowOff>50800</xdr:rowOff>
    </xdr:to>
    <xdr:sp macro="" textlink="">
      <xdr:nvSpPr>
        <xdr:cNvPr id="698" name="楕円 697"/>
        <xdr:cNvSpPr/>
      </xdr:nvSpPr>
      <xdr:spPr>
        <a:xfrm>
          <a:off x="162687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62230</xdr:rowOff>
    </xdr:from>
    <xdr:ext cx="534670" cy="259080"/>
    <xdr:sp macro="" textlink="">
      <xdr:nvSpPr>
        <xdr:cNvPr id="699" name="公債費該当値テキスト"/>
        <xdr:cNvSpPr txBox="1"/>
      </xdr:nvSpPr>
      <xdr:spPr>
        <a:xfrm>
          <a:off x="16370300" y="16692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119380</xdr:rowOff>
    </xdr:from>
    <xdr:to xmlns:xdr="http://schemas.openxmlformats.org/drawingml/2006/spreadsheetDrawing">
      <xdr:col>81</xdr:col>
      <xdr:colOff>101600</xdr:colOff>
      <xdr:row>98</xdr:row>
      <xdr:rowOff>49530</xdr:rowOff>
    </xdr:to>
    <xdr:sp macro="" textlink="">
      <xdr:nvSpPr>
        <xdr:cNvPr id="700" name="楕円 699"/>
        <xdr:cNvSpPr/>
      </xdr:nvSpPr>
      <xdr:spPr>
        <a:xfrm>
          <a:off x="15430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40640</xdr:rowOff>
    </xdr:from>
    <xdr:ext cx="521335" cy="251460"/>
    <xdr:sp macro="" textlink="">
      <xdr:nvSpPr>
        <xdr:cNvPr id="701" name="テキスト ボックス 700"/>
        <xdr:cNvSpPr txBox="1"/>
      </xdr:nvSpPr>
      <xdr:spPr>
        <a:xfrm>
          <a:off x="15213965" y="168427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101600</xdr:rowOff>
    </xdr:from>
    <xdr:to xmlns:xdr="http://schemas.openxmlformats.org/drawingml/2006/spreadsheetDrawing">
      <xdr:col>76</xdr:col>
      <xdr:colOff>165100</xdr:colOff>
      <xdr:row>98</xdr:row>
      <xdr:rowOff>31750</xdr:rowOff>
    </xdr:to>
    <xdr:sp macro="" textlink="">
      <xdr:nvSpPr>
        <xdr:cNvPr id="702" name="楕円 701"/>
        <xdr:cNvSpPr/>
      </xdr:nvSpPr>
      <xdr:spPr>
        <a:xfrm>
          <a:off x="14541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22860</xdr:rowOff>
    </xdr:from>
    <xdr:ext cx="521335" cy="259080"/>
    <xdr:sp macro="" textlink="">
      <xdr:nvSpPr>
        <xdr:cNvPr id="703" name="テキスト ボックス 702"/>
        <xdr:cNvSpPr txBox="1"/>
      </xdr:nvSpPr>
      <xdr:spPr>
        <a:xfrm>
          <a:off x="14324965" y="168249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128270</xdr:rowOff>
    </xdr:from>
    <xdr:to xmlns:xdr="http://schemas.openxmlformats.org/drawingml/2006/spreadsheetDrawing">
      <xdr:col>72</xdr:col>
      <xdr:colOff>38100</xdr:colOff>
      <xdr:row>98</xdr:row>
      <xdr:rowOff>58420</xdr:rowOff>
    </xdr:to>
    <xdr:sp macro="" textlink="">
      <xdr:nvSpPr>
        <xdr:cNvPr id="704" name="楕円 703"/>
        <xdr:cNvSpPr/>
      </xdr:nvSpPr>
      <xdr:spPr>
        <a:xfrm>
          <a:off x="13652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49530</xdr:rowOff>
    </xdr:from>
    <xdr:ext cx="521335" cy="259080"/>
    <xdr:sp macro="" textlink="">
      <xdr:nvSpPr>
        <xdr:cNvPr id="705" name="テキスト ボックス 704"/>
        <xdr:cNvSpPr txBox="1"/>
      </xdr:nvSpPr>
      <xdr:spPr>
        <a:xfrm>
          <a:off x="13435965" y="168516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132080</xdr:rowOff>
    </xdr:from>
    <xdr:to xmlns:xdr="http://schemas.openxmlformats.org/drawingml/2006/spreadsheetDrawing">
      <xdr:col>67</xdr:col>
      <xdr:colOff>101600</xdr:colOff>
      <xdr:row>98</xdr:row>
      <xdr:rowOff>62230</xdr:rowOff>
    </xdr:to>
    <xdr:sp macro="" textlink="">
      <xdr:nvSpPr>
        <xdr:cNvPr id="706" name="楕円 705"/>
        <xdr:cNvSpPr/>
      </xdr:nvSpPr>
      <xdr:spPr>
        <a:xfrm>
          <a:off x="127635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53340</xdr:rowOff>
    </xdr:from>
    <xdr:ext cx="521335" cy="250190"/>
    <xdr:sp macro="" textlink="">
      <xdr:nvSpPr>
        <xdr:cNvPr id="707" name="テキスト ボックス 706"/>
        <xdr:cNvSpPr txBox="1"/>
      </xdr:nvSpPr>
      <xdr:spPr>
        <a:xfrm>
          <a:off x="12546965" y="1685544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6550" cy="217170"/>
    <xdr:sp macro="" textlink="">
      <xdr:nvSpPr>
        <xdr:cNvPr id="716" name="テキスト ボックス 715"/>
        <xdr:cNvSpPr txBox="1"/>
      </xdr:nvSpPr>
      <xdr:spPr>
        <a:xfrm>
          <a:off x="18249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8" name="直線コネクタ 71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5585" cy="259080"/>
    <xdr:sp macro="" textlink="">
      <xdr:nvSpPr>
        <xdr:cNvPr id="719" name="テキスト ボックス 718"/>
        <xdr:cNvSpPr txBox="1"/>
      </xdr:nvSpPr>
      <xdr:spPr>
        <a:xfrm>
          <a:off x="18039080" y="6588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0" name="直線コネクタ 71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4025" cy="259080"/>
    <xdr:sp macro="" textlink="">
      <xdr:nvSpPr>
        <xdr:cNvPr id="721" name="テキスト ボックス 720"/>
        <xdr:cNvSpPr txBox="1"/>
      </xdr:nvSpPr>
      <xdr:spPr>
        <a:xfrm>
          <a:off x="17820640" y="6207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2" name="直線コネクタ 72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4025" cy="248920"/>
    <xdr:sp macro="" textlink="">
      <xdr:nvSpPr>
        <xdr:cNvPr id="723" name="テキスト ボックス 722"/>
        <xdr:cNvSpPr txBox="1"/>
      </xdr:nvSpPr>
      <xdr:spPr>
        <a:xfrm>
          <a:off x="17820640" y="5826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4" name="直線コネクタ 72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4025" cy="259080"/>
    <xdr:sp macro="" textlink="">
      <xdr:nvSpPr>
        <xdr:cNvPr id="725" name="テキスト ボックス 724"/>
        <xdr:cNvSpPr txBox="1"/>
      </xdr:nvSpPr>
      <xdr:spPr>
        <a:xfrm>
          <a:off x="17820640" y="5445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6" name="直線コネクタ 72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7" name="テキスト ボックス 72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29" name="テキスト ボックス 72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90805</xdr:rowOff>
    </xdr:from>
    <xdr:to xmlns:xdr="http://schemas.openxmlformats.org/drawingml/2006/spreadsheetDrawing">
      <xdr:col>116</xdr:col>
      <xdr:colOff>62865</xdr:colOff>
      <xdr:row>39</xdr:row>
      <xdr:rowOff>44450</xdr:rowOff>
    </xdr:to>
    <xdr:cxnSp macro="">
      <xdr:nvCxnSpPr>
        <xdr:cNvPr id="731" name="直線コネクタ 730"/>
        <xdr:cNvCxnSpPr/>
      </xdr:nvCxnSpPr>
      <xdr:spPr>
        <a:xfrm flipV="1">
          <a:off x="221595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76200</xdr:rowOff>
    </xdr:from>
    <xdr:ext cx="249555" cy="250190"/>
    <xdr:sp macro="" textlink="">
      <xdr:nvSpPr>
        <xdr:cNvPr id="732" name="諸支出金最小値テキスト"/>
        <xdr:cNvSpPr txBox="1"/>
      </xdr:nvSpPr>
      <xdr:spPr>
        <a:xfrm>
          <a:off x="22212300" y="67627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3" name="直線コネクタ 73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37465</xdr:rowOff>
    </xdr:from>
    <xdr:ext cx="534670" cy="259080"/>
    <xdr:sp macro="" textlink="">
      <xdr:nvSpPr>
        <xdr:cNvPr id="734" name="諸支出金最大値テキスト"/>
        <xdr:cNvSpPr txBox="1"/>
      </xdr:nvSpPr>
      <xdr:spPr>
        <a:xfrm>
          <a:off x="222123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90805</xdr:rowOff>
    </xdr:from>
    <xdr:to xmlns:xdr="http://schemas.openxmlformats.org/drawingml/2006/spreadsheetDrawing">
      <xdr:col>116</xdr:col>
      <xdr:colOff>152400</xdr:colOff>
      <xdr:row>30</xdr:row>
      <xdr:rowOff>90805</xdr:rowOff>
    </xdr:to>
    <xdr:cxnSp macro="">
      <xdr:nvCxnSpPr>
        <xdr:cNvPr id="735" name="直線コネクタ 734"/>
        <xdr:cNvCxnSpPr/>
      </xdr:nvCxnSpPr>
      <xdr:spPr>
        <a:xfrm>
          <a:off x="22072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6" name="直線コネクタ 73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165100</xdr:rowOff>
    </xdr:from>
    <xdr:ext cx="378460" cy="259080"/>
    <xdr:sp macro="" textlink="">
      <xdr:nvSpPr>
        <xdr:cNvPr id="737" name="諸支出金平均値テキスト"/>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738" name="フローチャート: 判断 73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9" name="直線コネクタ 73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147320</xdr:rowOff>
    </xdr:from>
    <xdr:to xmlns:xdr="http://schemas.openxmlformats.org/drawingml/2006/spreadsheetDrawing">
      <xdr:col>112</xdr:col>
      <xdr:colOff>38100</xdr:colOff>
      <xdr:row>39</xdr:row>
      <xdr:rowOff>77470</xdr:rowOff>
    </xdr:to>
    <xdr:sp macro="" textlink="">
      <xdr:nvSpPr>
        <xdr:cNvPr id="740" name="フローチャート: 判断 739"/>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93980</xdr:rowOff>
    </xdr:from>
    <xdr:ext cx="378460" cy="259080"/>
    <xdr:sp macro="" textlink="">
      <xdr:nvSpPr>
        <xdr:cNvPr id="741" name="テキスト ボックス 740"/>
        <xdr:cNvSpPr txBox="1"/>
      </xdr:nvSpPr>
      <xdr:spPr>
        <a:xfrm>
          <a:off x="21134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2" name="直線コネクタ 74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157480</xdr:rowOff>
    </xdr:from>
    <xdr:to xmlns:xdr="http://schemas.openxmlformats.org/drawingml/2006/spreadsheetDrawing">
      <xdr:col>107</xdr:col>
      <xdr:colOff>101600</xdr:colOff>
      <xdr:row>39</xdr:row>
      <xdr:rowOff>87630</xdr:rowOff>
    </xdr:to>
    <xdr:sp macro="" textlink="">
      <xdr:nvSpPr>
        <xdr:cNvPr id="743" name="フローチャート: 判断 742"/>
        <xdr:cNvSpPr/>
      </xdr:nvSpPr>
      <xdr:spPr>
        <a:xfrm>
          <a:off x="20383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104140</xdr:rowOff>
    </xdr:from>
    <xdr:ext cx="313690" cy="259080"/>
    <xdr:sp macro="" textlink="">
      <xdr:nvSpPr>
        <xdr:cNvPr id="744" name="テキスト ボックス 743"/>
        <xdr:cNvSpPr txBox="1"/>
      </xdr:nvSpPr>
      <xdr:spPr>
        <a:xfrm>
          <a:off x="20277455" y="6447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5" name="直線コネクタ 74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147955</xdr:rowOff>
    </xdr:from>
    <xdr:to xmlns:xdr="http://schemas.openxmlformats.org/drawingml/2006/spreadsheetDrawing">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94615</xdr:rowOff>
    </xdr:from>
    <xdr:ext cx="378460" cy="259080"/>
    <xdr:sp macro="" textlink="">
      <xdr:nvSpPr>
        <xdr:cNvPr id="747" name="テキスト ボックス 746"/>
        <xdr:cNvSpPr txBox="1"/>
      </xdr:nvSpPr>
      <xdr:spPr>
        <a:xfrm>
          <a:off x="19356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149860</xdr:rowOff>
    </xdr:from>
    <xdr:to xmlns:xdr="http://schemas.openxmlformats.org/drawingml/2006/spreadsheetDrawing">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96520</xdr:rowOff>
    </xdr:from>
    <xdr:ext cx="378460" cy="259080"/>
    <xdr:sp macro="" textlink="">
      <xdr:nvSpPr>
        <xdr:cNvPr id="749" name="テキスト ボックス 748"/>
        <xdr:cNvSpPr txBox="1"/>
      </xdr:nvSpPr>
      <xdr:spPr>
        <a:xfrm>
          <a:off x="18467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120650</xdr:rowOff>
    </xdr:from>
    <xdr:ext cx="249555" cy="251460"/>
    <xdr:sp macro="" textlink="">
      <xdr:nvSpPr>
        <xdr:cNvPr id="756" name="諸支出金該当値テキスト"/>
        <xdr:cNvSpPr txBox="1"/>
      </xdr:nvSpPr>
      <xdr:spPr>
        <a:xfrm>
          <a:off x="22212300" y="663575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6220" cy="251460"/>
    <xdr:sp macro="" textlink="">
      <xdr:nvSpPr>
        <xdr:cNvPr id="758" name="テキスト ボックス 757"/>
        <xdr:cNvSpPr txBox="1"/>
      </xdr:nvSpPr>
      <xdr:spPr>
        <a:xfrm>
          <a:off x="21198840" y="6772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6220" cy="251460"/>
    <xdr:sp macro="" textlink="">
      <xdr:nvSpPr>
        <xdr:cNvPr id="760" name="テキスト ボックス 759"/>
        <xdr:cNvSpPr txBox="1"/>
      </xdr:nvSpPr>
      <xdr:spPr>
        <a:xfrm>
          <a:off x="20309840" y="6772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6220" cy="251460"/>
    <xdr:sp macro="" textlink="">
      <xdr:nvSpPr>
        <xdr:cNvPr id="762" name="テキスト ボックス 761"/>
        <xdr:cNvSpPr txBox="1"/>
      </xdr:nvSpPr>
      <xdr:spPr>
        <a:xfrm>
          <a:off x="19420840" y="6772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6220" cy="251460"/>
    <xdr:sp macro="" textlink="">
      <xdr:nvSpPr>
        <xdr:cNvPr id="764" name="テキスト ボックス 763"/>
        <xdr:cNvSpPr txBox="1"/>
      </xdr:nvSpPr>
      <xdr:spPr>
        <a:xfrm>
          <a:off x="18531840" y="6772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6550" cy="217170"/>
    <xdr:sp macro="" textlink="">
      <xdr:nvSpPr>
        <xdr:cNvPr id="773" name="テキスト ボックス 772"/>
        <xdr:cNvSpPr txBox="1"/>
      </xdr:nvSpPr>
      <xdr:spPr>
        <a:xfrm>
          <a:off x="18249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5" name="直線コネクタ 774"/>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35585" cy="259080"/>
    <xdr:sp macro="" textlink="">
      <xdr:nvSpPr>
        <xdr:cNvPr id="776" name="テキスト ボックス 775"/>
        <xdr:cNvSpPr txBox="1"/>
      </xdr:nvSpPr>
      <xdr:spPr>
        <a:xfrm>
          <a:off x="18039080" y="10072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7" name="直線コネクタ 776"/>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54025" cy="250825"/>
    <xdr:sp macro="" textlink="">
      <xdr:nvSpPr>
        <xdr:cNvPr id="778" name="テキスト ボックス 777"/>
        <xdr:cNvSpPr txBox="1"/>
      </xdr:nvSpPr>
      <xdr:spPr>
        <a:xfrm>
          <a:off x="17820640" y="9745345"/>
          <a:ext cx="4540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9" name="直線コネクタ 778"/>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54025" cy="259080"/>
    <xdr:sp macro="" textlink="">
      <xdr:nvSpPr>
        <xdr:cNvPr id="780" name="テキスト ボックス 779"/>
        <xdr:cNvSpPr txBox="1"/>
      </xdr:nvSpPr>
      <xdr:spPr>
        <a:xfrm>
          <a:off x="17820640" y="941895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1" name="直線コネクタ 780"/>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54025" cy="251460"/>
    <xdr:sp macro="" textlink="">
      <xdr:nvSpPr>
        <xdr:cNvPr id="782" name="テキスト ボックス 781"/>
        <xdr:cNvSpPr txBox="1"/>
      </xdr:nvSpPr>
      <xdr:spPr>
        <a:xfrm>
          <a:off x="17820640" y="909320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3" name="直線コネクタ 782"/>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54025" cy="258445"/>
    <xdr:sp macro="" textlink="">
      <xdr:nvSpPr>
        <xdr:cNvPr id="784" name="テキスト ボックス 783"/>
        <xdr:cNvSpPr txBox="1"/>
      </xdr:nvSpPr>
      <xdr:spPr>
        <a:xfrm>
          <a:off x="17820640" y="8766175"/>
          <a:ext cx="454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5" name="直線コネクタ 784"/>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6" name="テキスト ボックス 785"/>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8" name="テキスト ボックス 787"/>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153670</xdr:rowOff>
    </xdr:from>
    <xdr:to xmlns:xdr="http://schemas.openxmlformats.org/drawingml/2006/spreadsheetDrawing">
      <xdr:col>116</xdr:col>
      <xdr:colOff>62865</xdr:colOff>
      <xdr:row>59</xdr:row>
      <xdr:rowOff>99060</xdr:rowOff>
    </xdr:to>
    <xdr:cxnSp macro="">
      <xdr:nvCxnSpPr>
        <xdr:cNvPr id="790" name="直線コネクタ 789"/>
        <xdr:cNvCxnSpPr/>
      </xdr:nvCxnSpPr>
      <xdr:spPr>
        <a:xfrm flipV="1">
          <a:off x="22159595" y="8726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48920"/>
    <xdr:sp macro="" textlink="">
      <xdr:nvSpPr>
        <xdr:cNvPr id="791" name="前年度繰上充用金最小値テキスト"/>
        <xdr:cNvSpPr txBox="1"/>
      </xdr:nvSpPr>
      <xdr:spPr>
        <a:xfrm>
          <a:off x="22212300" y="1026160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2" name="直線コネクタ 791"/>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100330</xdr:rowOff>
    </xdr:from>
    <xdr:ext cx="469900" cy="248920"/>
    <xdr:sp macro="" textlink="">
      <xdr:nvSpPr>
        <xdr:cNvPr id="793" name="前年度繰上充用金最大値テキスト"/>
        <xdr:cNvSpPr txBox="1"/>
      </xdr:nvSpPr>
      <xdr:spPr>
        <a:xfrm>
          <a:off x="22212300" y="85013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153670</xdr:rowOff>
    </xdr:from>
    <xdr:to xmlns:xdr="http://schemas.openxmlformats.org/drawingml/2006/spreadsheetDrawing">
      <xdr:col>116</xdr:col>
      <xdr:colOff>152400</xdr:colOff>
      <xdr:row>50</xdr:row>
      <xdr:rowOff>153670</xdr:rowOff>
    </xdr:to>
    <xdr:cxnSp macro="">
      <xdr:nvCxnSpPr>
        <xdr:cNvPr id="794" name="直線コネクタ 793"/>
        <xdr:cNvCxnSpPr/>
      </xdr:nvCxnSpPr>
      <xdr:spPr>
        <a:xfrm>
          <a:off x="22072600" y="872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95" name="直線コネクタ 794"/>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1460"/>
    <xdr:sp macro="" textlink="">
      <xdr:nvSpPr>
        <xdr:cNvPr id="796" name="前年度繰上充用金平均値テキスト"/>
        <xdr:cNvSpPr txBox="1"/>
      </xdr:nvSpPr>
      <xdr:spPr>
        <a:xfrm>
          <a:off x="22212300" y="1000760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797" name="フローチャート: 判断 796"/>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798" name="直線コネクタ 797"/>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142240</xdr:rowOff>
    </xdr:to>
    <xdr:sp macro="" textlink="">
      <xdr:nvSpPr>
        <xdr:cNvPr id="799" name="フローチャート: 判断 798"/>
        <xdr:cNvSpPr/>
      </xdr:nvSpPr>
      <xdr:spPr>
        <a:xfrm>
          <a:off x="2127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158750</xdr:rowOff>
    </xdr:from>
    <xdr:ext cx="313690" cy="259080"/>
    <xdr:sp macro="" textlink="">
      <xdr:nvSpPr>
        <xdr:cNvPr id="800" name="テキスト ボックス 799"/>
        <xdr:cNvSpPr txBox="1"/>
      </xdr:nvSpPr>
      <xdr:spPr>
        <a:xfrm>
          <a:off x="21166455" y="9931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1" name="直線コネクタ 800"/>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40640</xdr:rowOff>
    </xdr:from>
    <xdr:to xmlns:xdr="http://schemas.openxmlformats.org/drawingml/2006/spreadsheetDrawing">
      <xdr:col>107</xdr:col>
      <xdr:colOff>101600</xdr:colOff>
      <xdr:row>59</xdr:row>
      <xdr:rowOff>141605</xdr:rowOff>
    </xdr:to>
    <xdr:sp macro="" textlink="">
      <xdr:nvSpPr>
        <xdr:cNvPr id="802" name="フローチャート: 判断 801"/>
        <xdr:cNvSpPr/>
      </xdr:nvSpPr>
      <xdr:spPr>
        <a:xfrm>
          <a:off x="20383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158115</xdr:rowOff>
    </xdr:from>
    <xdr:ext cx="313690" cy="248285"/>
    <xdr:sp macro="" textlink="">
      <xdr:nvSpPr>
        <xdr:cNvPr id="803" name="テキスト ボックス 802"/>
        <xdr:cNvSpPr txBox="1"/>
      </xdr:nvSpPr>
      <xdr:spPr>
        <a:xfrm>
          <a:off x="20277455" y="993076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04" name="直線コネクタ 803"/>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39370</xdr:rowOff>
    </xdr:from>
    <xdr:to xmlns:xdr="http://schemas.openxmlformats.org/drawingml/2006/spreadsheetDrawing">
      <xdr:col>102</xdr:col>
      <xdr:colOff>165100</xdr:colOff>
      <xdr:row>59</xdr:row>
      <xdr:rowOff>140970</xdr:rowOff>
    </xdr:to>
    <xdr:sp macro="" textlink="">
      <xdr:nvSpPr>
        <xdr:cNvPr id="805" name="フローチャート: 判断 804"/>
        <xdr:cNvSpPr/>
      </xdr:nvSpPr>
      <xdr:spPr>
        <a:xfrm>
          <a:off x="19494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157480</xdr:rowOff>
    </xdr:from>
    <xdr:ext cx="313690" cy="248920"/>
    <xdr:sp macro="" textlink="">
      <xdr:nvSpPr>
        <xdr:cNvPr id="806" name="テキスト ボックス 805"/>
        <xdr:cNvSpPr txBox="1"/>
      </xdr:nvSpPr>
      <xdr:spPr>
        <a:xfrm>
          <a:off x="19388455" y="993013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07" name="フローチャート: 判断 806"/>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0825"/>
    <xdr:sp macro="" textlink="">
      <xdr:nvSpPr>
        <xdr:cNvPr id="808" name="テキスト ボックス 807"/>
        <xdr:cNvSpPr txBox="1"/>
      </xdr:nvSpPr>
      <xdr:spPr>
        <a:xfrm>
          <a:off x="18499455" y="9928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4" name="楕円 813"/>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0190"/>
    <xdr:sp macro="" textlink="">
      <xdr:nvSpPr>
        <xdr:cNvPr id="815" name="前年度繰上充用金該当値テキスト"/>
        <xdr:cNvSpPr txBox="1"/>
      </xdr:nvSpPr>
      <xdr:spPr>
        <a:xfrm>
          <a:off x="22212300" y="1013460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6" name="楕円 815"/>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36220" cy="259080"/>
    <xdr:sp macro="" textlink="">
      <xdr:nvSpPr>
        <xdr:cNvPr id="817" name="テキスト ボックス 816"/>
        <xdr:cNvSpPr txBox="1"/>
      </xdr:nvSpPr>
      <xdr:spPr>
        <a:xfrm>
          <a:off x="21198840" y="10256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18" name="楕円 817"/>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36220" cy="259080"/>
    <xdr:sp macro="" textlink="">
      <xdr:nvSpPr>
        <xdr:cNvPr id="819" name="テキスト ボックス 818"/>
        <xdr:cNvSpPr txBox="1"/>
      </xdr:nvSpPr>
      <xdr:spPr>
        <a:xfrm>
          <a:off x="20309840" y="10256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0" name="楕円 819"/>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36220" cy="259080"/>
    <xdr:sp macro="" textlink="">
      <xdr:nvSpPr>
        <xdr:cNvPr id="821" name="テキスト ボックス 820"/>
        <xdr:cNvSpPr txBox="1"/>
      </xdr:nvSpPr>
      <xdr:spPr>
        <a:xfrm>
          <a:off x="19420840" y="10256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2" name="楕円 821"/>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36220" cy="259080"/>
    <xdr:sp macro="" textlink="">
      <xdr:nvSpPr>
        <xdr:cNvPr id="823" name="テキスト ボックス 822"/>
        <xdr:cNvSpPr txBox="1"/>
      </xdr:nvSpPr>
      <xdr:spPr>
        <a:xfrm>
          <a:off x="18531840" y="10256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游ゴシック"/>
              <a:ea typeface="游ゴシック"/>
            </a:rPr>
            <a:t>　衛生費は住民一人当たり７２，３０１円で</a:t>
          </a:r>
          <a:r>
            <a:rPr lang="ja-JP" altLang="en-US" sz="1100">
              <a:solidFill>
                <a:sysClr val="windowText" lastClr="000000"/>
              </a:solidFill>
            </a:rPr>
            <a:t>、</a:t>
          </a:r>
          <a:r>
            <a:rPr kumimoji="1" lang="ja-JP" altLang="en-US" sz="1100">
              <a:latin typeface="游ゴシック"/>
              <a:ea typeface="游ゴシック"/>
            </a:rPr>
            <a:t>類似団体平均値より</a:t>
          </a:r>
          <a:r>
            <a:rPr lang="ja-JP" altLang="en-US" sz="1100">
              <a:solidFill>
                <a:sysClr val="windowText" lastClr="000000"/>
              </a:solidFill>
            </a:rPr>
            <a:t>高い水準にあり、</a:t>
          </a:r>
          <a:r>
            <a:rPr kumimoji="1" lang="ja-JP" altLang="en-US" sz="1100">
              <a:latin typeface="游ゴシック"/>
              <a:ea typeface="游ゴシック"/>
            </a:rPr>
            <a:t>前年度と比較して１８，４１８円（</a:t>
          </a:r>
          <a:r>
            <a:rPr kumimoji="1" lang="ja-JP" altLang="en-US" sz="1100">
              <a:latin typeface="游ゴシック"/>
              <a:ea typeface="游ゴシック"/>
            </a:rPr>
            <a:t>＋３４．２</a:t>
          </a:r>
          <a:r>
            <a:rPr kumimoji="1" lang="ja-JP" altLang="en-US" sz="1100">
              <a:latin typeface="游ゴシック"/>
              <a:ea typeface="游ゴシック"/>
            </a:rPr>
            <a:t>％）増加している。</a:t>
          </a:r>
          <a:r>
            <a:rPr lang="ja-JP" altLang="en-US" sz="1100">
              <a:solidFill>
                <a:sysClr val="windowText" lastClr="000000"/>
              </a:solidFill>
            </a:rPr>
            <a:t>これは新ごみ処理施設整備事業が本格化し、施設整備工事に係る経費が増となったことなどが要因として挙げられる。</a:t>
          </a:r>
          <a:r>
            <a:rPr kumimoji="1" lang="ja-JP" altLang="en-US" sz="1100">
              <a:latin typeface="游ゴシック"/>
              <a:ea typeface="游ゴシック"/>
            </a:rPr>
            <a:t>商工費は住民一人当たり１１，０２９円で、</a:t>
          </a:r>
          <a:r>
            <a:rPr kumimoji="1" lang="ja-JP" altLang="en-US" sz="1100">
              <a:latin typeface="游ゴシック"/>
              <a:ea typeface="游ゴシック"/>
            </a:rPr>
            <a:t>類似団体平均値より</a:t>
          </a:r>
          <a:r>
            <a:rPr kumimoji="1" lang="ja-JP" altLang="en-US" sz="1100">
              <a:latin typeface="游ゴシック"/>
              <a:ea typeface="游ゴシック"/>
            </a:rPr>
            <a:t>低い</a:t>
          </a:r>
          <a:r>
            <a:rPr lang="ja-JP" altLang="en-US" sz="1100">
              <a:solidFill>
                <a:sysClr val="windowText" lastClr="000000"/>
              </a:solidFill>
            </a:rPr>
            <a:t>水準にあり、</a:t>
          </a:r>
          <a:r>
            <a:rPr kumimoji="1" lang="ja-JP" altLang="en-US" sz="1100">
              <a:latin typeface="游ゴシック"/>
              <a:ea typeface="游ゴシック"/>
            </a:rPr>
            <a:t>前年度と比較して３，１８２円（</a:t>
          </a:r>
          <a:r>
            <a:rPr kumimoji="1" lang="ja-JP" altLang="en-US" sz="1100">
              <a:latin typeface="游ゴシック"/>
              <a:ea typeface="游ゴシック"/>
            </a:rPr>
            <a:t>－２２．４</a:t>
          </a:r>
          <a:r>
            <a:rPr kumimoji="1" lang="ja-JP" altLang="en-US" sz="1100">
              <a:latin typeface="游ゴシック"/>
              <a:ea typeface="游ゴシック"/>
            </a:rPr>
            <a:t>％）減少している。これは、原油価格・物価高騰対応事業や地域経済活性化対策事業に係る経費の減</a:t>
          </a:r>
          <a:r>
            <a:rPr kumimoji="1" lang="ja-JP" altLang="en-US" sz="1100">
              <a:latin typeface="游ゴシック"/>
              <a:ea typeface="游ゴシック"/>
            </a:rPr>
            <a:t>など</a:t>
          </a:r>
          <a:r>
            <a:rPr kumimoji="1" lang="ja-JP" altLang="en-US" sz="1100">
              <a:latin typeface="游ゴシック"/>
              <a:ea typeface="游ゴシック"/>
            </a:rPr>
            <a:t>が要因として挙げられる。</a:t>
          </a:r>
          <a:r>
            <a:rPr kumimoji="1" lang="ja-JP" altLang="en-US" sz="1100">
              <a:latin typeface="游ゴシック"/>
              <a:ea typeface="游ゴシック"/>
            </a:rPr>
            <a:t>消防費は住民一人当たり２３，８０８円で、</a:t>
          </a:r>
          <a:r>
            <a:rPr kumimoji="1" lang="ja-JP" altLang="en-US" sz="1100">
              <a:latin typeface="游ゴシック"/>
              <a:ea typeface="游ゴシック"/>
            </a:rPr>
            <a:t>類似団体平均値より低い水準にあるものの、前年度と比較して７，０２５円（＋４１．９％）増加している。</a:t>
          </a:r>
          <a:r>
            <a:rPr kumimoji="1" lang="ja-JP" altLang="en-US" sz="1100">
              <a:latin typeface="游ゴシック"/>
              <a:ea typeface="游ゴシック"/>
            </a:rPr>
            <a:t>これは、徳島中央広域連合の</a:t>
          </a:r>
          <a:r>
            <a:rPr kumimoji="1" lang="ja-JP" altLang="en-US" sz="1100">
              <a:latin typeface="游ゴシック"/>
              <a:ea typeface="游ゴシック"/>
            </a:rPr>
            <a:t>設備更新に係る工事費の増により</a:t>
          </a:r>
          <a:r>
            <a:rPr lang="ja-JP" altLang="en-US"/>
            <a:t>一部事務組合負担金</a:t>
          </a:r>
          <a:r>
            <a:rPr kumimoji="1" lang="ja-JP" altLang="en-US" sz="1100">
              <a:latin typeface="游ゴシック"/>
              <a:ea typeface="游ゴシック"/>
            </a:rPr>
            <a:t>が増となったことなどが要因として挙げられる。</a:t>
          </a:r>
          <a:endParaRPr kumimoji="1" lang="ja-JP" altLang="en-US" sz="11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游ゴシック"/>
              <a:ea typeface="游ゴシック"/>
            </a:rPr>
            <a:t>　令和５年度の財政調整基金残高は１．２億円増加し、標準財政規模は１．０億円減少したため、標準財政規模比は前年度比で１．１４ポイント上昇した</a:t>
          </a:r>
          <a:r>
            <a:rPr kumimoji="1" lang="ja-JP" altLang="en-US" sz="1100">
              <a:latin typeface="游ゴシック"/>
              <a:ea typeface="游ゴシック"/>
            </a:rPr>
            <a:t>。また、実質収支額及び実質単年度収支については黒字を維持している。</a:t>
          </a:r>
          <a:endParaRPr kumimoji="1" lang="ja-JP" altLang="en-US" sz="1100">
            <a:latin typeface="游ゴシック"/>
            <a:ea typeface="游ゴシック"/>
          </a:endParaRPr>
        </a:p>
        <a:p>
          <a:r>
            <a:rPr kumimoji="1" lang="ja-JP" altLang="en-US" sz="1100">
              <a:latin typeface="游ゴシック"/>
              <a:ea typeface="游ゴシック"/>
            </a:rPr>
            <a:t>　今後も引き続き、</a:t>
          </a:r>
          <a:r>
            <a:rPr lang="ja-JP" altLang="en-US">
              <a:latin typeface="游ゴシック"/>
              <a:ea typeface="游ゴシック"/>
            </a:rPr>
            <a:t>身の丈にあった安定的な財政運営を維持し、事務事業の見直しによる歳出の最適化を図るとともに、歳入では市税等の徴収率の維持・向上や、新たな財源の確保に向けた取り組みを進める。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一般会計、各特別会計及び公営企業会計の全会計において黒字であり、連結実質赤字比率は生じていない。</a:t>
          </a:r>
          <a:endParaRPr lang="ja-JP" altLang="en-US"/>
        </a:p>
        <a:p>
          <a:r>
            <a:rPr lang="ja-JP" altLang="en-US"/>
            <a:t>　水道事業及び下水道事業会計については、令和元年度に策定した経営戦略に基づき更なる経営健全化に取り組むこととしている。</a:t>
          </a:r>
          <a:endParaRPr lang="ja-JP" altLang="en-US"/>
        </a:p>
        <a:p>
          <a:r>
            <a:rPr lang="ja-JP" altLang="en-US"/>
            <a:t>　その他の会計についても、経費の削減及び独立採算制の原則に基づき受益者負担の適正化を図り、健全で持続可能な財政運営に努める。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134</v>
      </c>
      <c r="C3" s="22"/>
      <c r="D3" s="22"/>
      <c r="E3" s="44"/>
      <c r="F3" s="44"/>
      <c r="G3" s="44"/>
      <c r="H3" s="44"/>
      <c r="I3" s="44"/>
      <c r="J3" s="44"/>
      <c r="K3" s="44"/>
      <c r="L3" s="44" t="s">
        <v>138</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22013741</v>
      </c>
      <c r="BO4" s="216"/>
      <c r="BP4" s="216"/>
      <c r="BQ4" s="216"/>
      <c r="BR4" s="216"/>
      <c r="BS4" s="216"/>
      <c r="BT4" s="216"/>
      <c r="BU4" s="219"/>
      <c r="BV4" s="213">
        <v>21389432</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6.5</v>
      </c>
      <c r="CU4" s="237"/>
      <c r="CV4" s="237"/>
      <c r="CW4" s="237"/>
      <c r="CX4" s="237"/>
      <c r="CY4" s="237"/>
      <c r="CZ4" s="237"/>
      <c r="DA4" s="245"/>
      <c r="DB4" s="229">
        <v>6.5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72</v>
      </c>
      <c r="AV5" s="139"/>
      <c r="AW5" s="139"/>
      <c r="AX5" s="139"/>
      <c r="AY5" s="190" t="s">
        <v>145</v>
      </c>
      <c r="AZ5" s="198"/>
      <c r="BA5" s="198"/>
      <c r="BB5" s="198"/>
      <c r="BC5" s="198"/>
      <c r="BD5" s="198"/>
      <c r="BE5" s="198"/>
      <c r="BF5" s="198"/>
      <c r="BG5" s="198"/>
      <c r="BH5" s="198"/>
      <c r="BI5" s="198"/>
      <c r="BJ5" s="198"/>
      <c r="BK5" s="198"/>
      <c r="BL5" s="198"/>
      <c r="BM5" s="209"/>
      <c r="BN5" s="214">
        <v>21130257</v>
      </c>
      <c r="BO5" s="217"/>
      <c r="BP5" s="217"/>
      <c r="BQ5" s="217"/>
      <c r="BR5" s="217"/>
      <c r="BS5" s="217"/>
      <c r="BT5" s="217"/>
      <c r="BU5" s="220"/>
      <c r="BV5" s="214">
        <v>20523238</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93.7</v>
      </c>
      <c r="CU5" s="238"/>
      <c r="CV5" s="238"/>
      <c r="CW5" s="238"/>
      <c r="CX5" s="238"/>
      <c r="CY5" s="238"/>
      <c r="CZ5" s="238"/>
      <c r="DA5" s="246"/>
      <c r="DB5" s="230">
        <v>92</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169</v>
      </c>
      <c r="AZ6" s="198"/>
      <c r="BA6" s="198"/>
      <c r="BB6" s="198"/>
      <c r="BC6" s="198"/>
      <c r="BD6" s="198"/>
      <c r="BE6" s="198"/>
      <c r="BF6" s="198"/>
      <c r="BG6" s="198"/>
      <c r="BH6" s="198"/>
      <c r="BI6" s="198"/>
      <c r="BJ6" s="198"/>
      <c r="BK6" s="198"/>
      <c r="BL6" s="198"/>
      <c r="BM6" s="209"/>
      <c r="BN6" s="214">
        <v>883484</v>
      </c>
      <c r="BO6" s="217"/>
      <c r="BP6" s="217"/>
      <c r="BQ6" s="217"/>
      <c r="BR6" s="217"/>
      <c r="BS6" s="217"/>
      <c r="BT6" s="217"/>
      <c r="BU6" s="220"/>
      <c r="BV6" s="214">
        <v>866194</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94.3</v>
      </c>
      <c r="CU6" s="239"/>
      <c r="CV6" s="239"/>
      <c r="CW6" s="239"/>
      <c r="CX6" s="239"/>
      <c r="CY6" s="239"/>
      <c r="CZ6" s="239"/>
      <c r="DA6" s="247"/>
      <c r="DB6" s="231">
        <v>93.1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72</v>
      </c>
      <c r="AV7" s="139"/>
      <c r="AW7" s="139"/>
      <c r="AX7" s="139"/>
      <c r="AY7" s="190" t="s">
        <v>172</v>
      </c>
      <c r="AZ7" s="198"/>
      <c r="BA7" s="198"/>
      <c r="BB7" s="198"/>
      <c r="BC7" s="198"/>
      <c r="BD7" s="198"/>
      <c r="BE7" s="198"/>
      <c r="BF7" s="198"/>
      <c r="BG7" s="198"/>
      <c r="BH7" s="198"/>
      <c r="BI7" s="198"/>
      <c r="BJ7" s="198"/>
      <c r="BK7" s="198"/>
      <c r="BL7" s="198"/>
      <c r="BM7" s="209"/>
      <c r="BN7" s="214">
        <v>64345</v>
      </c>
      <c r="BO7" s="217"/>
      <c r="BP7" s="217"/>
      <c r="BQ7" s="217"/>
      <c r="BR7" s="217"/>
      <c r="BS7" s="217"/>
      <c r="BT7" s="217"/>
      <c r="BU7" s="220"/>
      <c r="BV7" s="214">
        <v>37130</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12689954</v>
      </c>
      <c r="CU7" s="217"/>
      <c r="CV7" s="217"/>
      <c r="CW7" s="217"/>
      <c r="CX7" s="217"/>
      <c r="CY7" s="217"/>
      <c r="CZ7" s="217"/>
      <c r="DA7" s="220"/>
      <c r="DB7" s="214">
        <v>12786164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72</v>
      </c>
      <c r="AV8" s="139"/>
      <c r="AW8" s="139"/>
      <c r="AX8" s="139"/>
      <c r="AY8" s="190" t="s">
        <v>177</v>
      </c>
      <c r="AZ8" s="198"/>
      <c r="BA8" s="198"/>
      <c r="BB8" s="198"/>
      <c r="BC8" s="198"/>
      <c r="BD8" s="198"/>
      <c r="BE8" s="198"/>
      <c r="BF8" s="198"/>
      <c r="BG8" s="198"/>
      <c r="BH8" s="198"/>
      <c r="BI8" s="198"/>
      <c r="BJ8" s="198"/>
      <c r="BK8" s="198"/>
      <c r="BL8" s="198"/>
      <c r="BM8" s="209"/>
      <c r="BN8" s="214">
        <v>819139</v>
      </c>
      <c r="BO8" s="217"/>
      <c r="BP8" s="217"/>
      <c r="BQ8" s="217"/>
      <c r="BR8" s="217"/>
      <c r="BS8" s="217"/>
      <c r="BT8" s="217"/>
      <c r="BU8" s="220"/>
      <c r="BV8" s="214">
        <v>829064</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0.36</v>
      </c>
      <c r="CU8" s="240"/>
      <c r="CV8" s="240"/>
      <c r="CW8" s="240"/>
      <c r="CX8" s="240"/>
      <c r="CY8" s="240"/>
      <c r="CZ8" s="240"/>
      <c r="DA8" s="248"/>
      <c r="DB8" s="232">
        <v>0.36</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38772</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72</v>
      </c>
      <c r="AV9" s="139"/>
      <c r="AW9" s="139"/>
      <c r="AX9" s="139"/>
      <c r="AY9" s="190" t="s">
        <v>73</v>
      </c>
      <c r="AZ9" s="198"/>
      <c r="BA9" s="198"/>
      <c r="BB9" s="198"/>
      <c r="BC9" s="198"/>
      <c r="BD9" s="198"/>
      <c r="BE9" s="198"/>
      <c r="BF9" s="198"/>
      <c r="BG9" s="198"/>
      <c r="BH9" s="198"/>
      <c r="BI9" s="198"/>
      <c r="BJ9" s="198"/>
      <c r="BK9" s="198"/>
      <c r="BL9" s="198"/>
      <c r="BM9" s="209"/>
      <c r="BN9" s="214">
        <v>-9925</v>
      </c>
      <c r="BO9" s="217"/>
      <c r="BP9" s="217"/>
      <c r="BQ9" s="217"/>
      <c r="BR9" s="217"/>
      <c r="BS9" s="217"/>
      <c r="BT9" s="217"/>
      <c r="BU9" s="220"/>
      <c r="BV9" s="214">
        <v>9017</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14.8</v>
      </c>
      <c r="CU9" s="238"/>
      <c r="CV9" s="238"/>
      <c r="CW9" s="238"/>
      <c r="CX9" s="238"/>
      <c r="CY9" s="238"/>
      <c r="CZ9" s="238"/>
      <c r="DA9" s="246"/>
      <c r="DB9" s="230">
        <v>15.4</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41466</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188</v>
      </c>
      <c r="AV10" s="139"/>
      <c r="AW10" s="139"/>
      <c r="AX10" s="139"/>
      <c r="AY10" s="190" t="s">
        <v>189</v>
      </c>
      <c r="AZ10" s="198"/>
      <c r="BA10" s="198"/>
      <c r="BB10" s="198"/>
      <c r="BC10" s="198"/>
      <c r="BD10" s="198"/>
      <c r="BE10" s="198"/>
      <c r="BF10" s="198"/>
      <c r="BG10" s="198"/>
      <c r="BH10" s="198"/>
      <c r="BI10" s="198"/>
      <c r="BJ10" s="198"/>
      <c r="BK10" s="198"/>
      <c r="BL10" s="198"/>
      <c r="BM10" s="209"/>
      <c r="BN10" s="214">
        <v>420000</v>
      </c>
      <c r="BO10" s="217"/>
      <c r="BP10" s="217"/>
      <c r="BQ10" s="217"/>
      <c r="BR10" s="217"/>
      <c r="BS10" s="217"/>
      <c r="BT10" s="217"/>
      <c r="BU10" s="220"/>
      <c r="BV10" s="214">
        <v>420000</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140</v>
      </c>
      <c r="S11" s="107"/>
      <c r="T11" s="107"/>
      <c r="U11" s="107"/>
      <c r="V11" s="119"/>
      <c r="W11" s="128"/>
      <c r="X11" s="54"/>
      <c r="Y11" s="54"/>
      <c r="Z11" s="54"/>
      <c r="AA11" s="54"/>
      <c r="AB11" s="54"/>
      <c r="AC11" s="54"/>
      <c r="AD11" s="54"/>
      <c r="AE11" s="54"/>
      <c r="AF11" s="54"/>
      <c r="AG11" s="54"/>
      <c r="AH11" s="54"/>
      <c r="AI11" s="54"/>
      <c r="AJ11" s="54"/>
      <c r="AK11" s="54"/>
      <c r="AL11" s="165"/>
      <c r="AM11" s="175" t="s">
        <v>66</v>
      </c>
      <c r="AN11" s="58"/>
      <c r="AO11" s="58"/>
      <c r="AP11" s="58"/>
      <c r="AQ11" s="58"/>
      <c r="AR11" s="58"/>
      <c r="AS11" s="58"/>
      <c r="AT11" s="63"/>
      <c r="AU11" s="182" t="s">
        <v>188</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38265</v>
      </c>
      <c r="S12" s="108"/>
      <c r="T12" s="108"/>
      <c r="U12" s="108"/>
      <c r="V12" s="120"/>
      <c r="W12" s="132" t="s">
        <v>8</v>
      </c>
      <c r="X12" s="139"/>
      <c r="Y12" s="139"/>
      <c r="Z12" s="139"/>
      <c r="AA12" s="139"/>
      <c r="AB12" s="144"/>
      <c r="AC12" s="148" t="s">
        <v>112</v>
      </c>
      <c r="AD12" s="155"/>
      <c r="AE12" s="155"/>
      <c r="AF12" s="155"/>
      <c r="AG12" s="158"/>
      <c r="AH12" s="148" t="s">
        <v>203</v>
      </c>
      <c r="AI12" s="155"/>
      <c r="AJ12" s="155"/>
      <c r="AK12" s="155"/>
      <c r="AL12" s="170"/>
      <c r="AM12" s="175" t="s">
        <v>204</v>
      </c>
      <c r="AN12" s="58"/>
      <c r="AO12" s="58"/>
      <c r="AP12" s="58"/>
      <c r="AQ12" s="58"/>
      <c r="AR12" s="58"/>
      <c r="AS12" s="58"/>
      <c r="AT12" s="63"/>
      <c r="AU12" s="182" t="s">
        <v>188</v>
      </c>
      <c r="AV12" s="139"/>
      <c r="AW12" s="139"/>
      <c r="AX12" s="139"/>
      <c r="AY12" s="190" t="s">
        <v>207</v>
      </c>
      <c r="AZ12" s="198"/>
      <c r="BA12" s="198"/>
      <c r="BB12" s="198"/>
      <c r="BC12" s="198"/>
      <c r="BD12" s="198"/>
      <c r="BE12" s="198"/>
      <c r="BF12" s="198"/>
      <c r="BG12" s="198"/>
      <c r="BH12" s="198"/>
      <c r="BI12" s="198"/>
      <c r="BJ12" s="198"/>
      <c r="BK12" s="198"/>
      <c r="BL12" s="198"/>
      <c r="BM12" s="209"/>
      <c r="BN12" s="214">
        <v>300000</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37741</v>
      </c>
      <c r="S13" s="109"/>
      <c r="T13" s="109"/>
      <c r="U13" s="109"/>
      <c r="V13" s="121"/>
      <c r="W13" s="130" t="s">
        <v>211</v>
      </c>
      <c r="X13" s="56"/>
      <c r="Y13" s="56"/>
      <c r="Z13" s="56"/>
      <c r="AA13" s="56"/>
      <c r="AB13" s="25"/>
      <c r="AC13" s="72">
        <v>1043</v>
      </c>
      <c r="AD13" s="80"/>
      <c r="AE13" s="80"/>
      <c r="AF13" s="80"/>
      <c r="AG13" s="84"/>
      <c r="AH13" s="72">
        <v>1259</v>
      </c>
      <c r="AI13" s="80"/>
      <c r="AJ13" s="80"/>
      <c r="AK13" s="80"/>
      <c r="AL13" s="118"/>
      <c r="AM13" s="175" t="s">
        <v>213</v>
      </c>
      <c r="AN13" s="58"/>
      <c r="AO13" s="58"/>
      <c r="AP13" s="58"/>
      <c r="AQ13" s="58"/>
      <c r="AR13" s="58"/>
      <c r="AS13" s="58"/>
      <c r="AT13" s="63"/>
      <c r="AU13" s="182" t="s">
        <v>188</v>
      </c>
      <c r="AV13" s="139"/>
      <c r="AW13" s="139"/>
      <c r="AX13" s="139"/>
      <c r="AY13" s="190" t="s">
        <v>215</v>
      </c>
      <c r="AZ13" s="198"/>
      <c r="BA13" s="198"/>
      <c r="BB13" s="198"/>
      <c r="BC13" s="198"/>
      <c r="BD13" s="198"/>
      <c r="BE13" s="198"/>
      <c r="BF13" s="198"/>
      <c r="BG13" s="198"/>
      <c r="BH13" s="198"/>
      <c r="BI13" s="198"/>
      <c r="BJ13" s="198"/>
      <c r="BK13" s="198"/>
      <c r="BL13" s="198"/>
      <c r="BM13" s="209"/>
      <c r="BN13" s="214">
        <v>110075</v>
      </c>
      <c r="BO13" s="217"/>
      <c r="BP13" s="217"/>
      <c r="BQ13" s="217"/>
      <c r="BR13" s="217"/>
      <c r="BS13" s="217"/>
      <c r="BT13" s="217"/>
      <c r="BU13" s="220"/>
      <c r="BV13" s="214">
        <v>429017</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6.3</v>
      </c>
      <c r="CU13" s="238"/>
      <c r="CV13" s="238"/>
      <c r="CW13" s="238"/>
      <c r="CX13" s="238"/>
      <c r="CY13" s="238"/>
      <c r="CZ13" s="238"/>
      <c r="DA13" s="246"/>
      <c r="DB13" s="230">
        <v>6.5</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38872</v>
      </c>
      <c r="S14" s="109"/>
      <c r="T14" s="109"/>
      <c r="U14" s="109"/>
      <c r="V14" s="121"/>
      <c r="W14" s="129"/>
      <c r="X14" s="57"/>
      <c r="Y14" s="57"/>
      <c r="Z14" s="57"/>
      <c r="AA14" s="57"/>
      <c r="AB14" s="24"/>
      <c r="AC14" s="149">
        <v>6.3</v>
      </c>
      <c r="AD14" s="156"/>
      <c r="AE14" s="156"/>
      <c r="AF14" s="156"/>
      <c r="AG14" s="159"/>
      <c r="AH14" s="149">
        <v>7.2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198</v>
      </c>
      <c r="CU14" s="242"/>
      <c r="CV14" s="242"/>
      <c r="CW14" s="242"/>
      <c r="CX14" s="242"/>
      <c r="CY14" s="242"/>
      <c r="CZ14" s="242"/>
      <c r="DA14" s="250"/>
      <c r="DB14" s="234">
        <v>3.1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38434</v>
      </c>
      <c r="S15" s="109"/>
      <c r="T15" s="109"/>
      <c r="U15" s="109"/>
      <c r="V15" s="121"/>
      <c r="W15" s="130" t="s">
        <v>7</v>
      </c>
      <c r="X15" s="56"/>
      <c r="Y15" s="56"/>
      <c r="Z15" s="56"/>
      <c r="AA15" s="56"/>
      <c r="AB15" s="25"/>
      <c r="AC15" s="72">
        <v>4032</v>
      </c>
      <c r="AD15" s="80"/>
      <c r="AE15" s="80"/>
      <c r="AF15" s="80"/>
      <c r="AG15" s="84"/>
      <c r="AH15" s="72">
        <v>4503</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4300744</v>
      </c>
      <c r="BO15" s="216"/>
      <c r="BP15" s="216"/>
      <c r="BQ15" s="216"/>
      <c r="BR15" s="216"/>
      <c r="BS15" s="216"/>
      <c r="BT15" s="216"/>
      <c r="BU15" s="219"/>
      <c r="BV15" s="213">
        <v>4220252</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226</v>
      </c>
      <c r="S16" s="110"/>
      <c r="T16" s="110"/>
      <c r="U16" s="110"/>
      <c r="V16" s="122"/>
      <c r="W16" s="129"/>
      <c r="X16" s="57"/>
      <c r="Y16" s="57"/>
      <c r="Z16" s="57"/>
      <c r="AA16" s="57"/>
      <c r="AB16" s="24"/>
      <c r="AC16" s="149">
        <v>24.4</v>
      </c>
      <c r="AD16" s="156"/>
      <c r="AE16" s="156"/>
      <c r="AF16" s="156"/>
      <c r="AG16" s="159"/>
      <c r="AH16" s="149">
        <v>25.6</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11548545</v>
      </c>
      <c r="BO16" s="217"/>
      <c r="BP16" s="217"/>
      <c r="BQ16" s="217"/>
      <c r="BR16" s="217"/>
      <c r="BS16" s="217"/>
      <c r="BT16" s="217"/>
      <c r="BU16" s="220"/>
      <c r="BV16" s="214">
        <v>11570340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228</v>
      </c>
      <c r="S17" s="110"/>
      <c r="T17" s="110"/>
      <c r="U17" s="110"/>
      <c r="V17" s="122"/>
      <c r="W17" s="130" t="s">
        <v>99</v>
      </c>
      <c r="X17" s="56"/>
      <c r="Y17" s="56"/>
      <c r="Z17" s="56"/>
      <c r="AA17" s="56"/>
      <c r="AB17" s="25"/>
      <c r="AC17" s="72">
        <v>11418</v>
      </c>
      <c r="AD17" s="80"/>
      <c r="AE17" s="80"/>
      <c r="AF17" s="80"/>
      <c r="AG17" s="84"/>
      <c r="AH17" s="72">
        <v>11795</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5371479</v>
      </c>
      <c r="BO17" s="217"/>
      <c r="BP17" s="217"/>
      <c r="BQ17" s="217"/>
      <c r="BR17" s="217"/>
      <c r="BS17" s="217"/>
      <c r="BT17" s="217"/>
      <c r="BU17" s="220"/>
      <c r="BV17" s="214">
        <v>5278645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144.13999999999999</v>
      </c>
      <c r="M18" s="70"/>
      <c r="N18" s="70"/>
      <c r="O18" s="70"/>
      <c r="P18" s="70"/>
      <c r="Q18" s="70"/>
      <c r="R18" s="102"/>
      <c r="S18" s="102"/>
      <c r="T18" s="102"/>
      <c r="U18" s="102"/>
      <c r="V18" s="123"/>
      <c r="W18" s="131"/>
      <c r="X18" s="138"/>
      <c r="Y18" s="138"/>
      <c r="Z18" s="138"/>
      <c r="AA18" s="138"/>
      <c r="AB18" s="26"/>
      <c r="AC18" s="150">
        <v>69.2</v>
      </c>
      <c r="AD18" s="157"/>
      <c r="AE18" s="157"/>
      <c r="AF18" s="157"/>
      <c r="AG18" s="160"/>
      <c r="AH18" s="150">
        <v>67.2</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11989922</v>
      </c>
      <c r="BO18" s="217"/>
      <c r="BP18" s="217"/>
      <c r="BQ18" s="217"/>
      <c r="BR18" s="217"/>
      <c r="BS18" s="217"/>
      <c r="BT18" s="217"/>
      <c r="BU18" s="220"/>
      <c r="BV18" s="214">
        <v>11889864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269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129</v>
      </c>
      <c r="AZ19" s="198"/>
      <c r="BA19" s="198"/>
      <c r="BB19" s="198"/>
      <c r="BC19" s="198"/>
      <c r="BD19" s="198"/>
      <c r="BE19" s="198"/>
      <c r="BF19" s="198"/>
      <c r="BG19" s="198"/>
      <c r="BH19" s="198"/>
      <c r="BI19" s="198"/>
      <c r="BJ19" s="198"/>
      <c r="BK19" s="198"/>
      <c r="BL19" s="198"/>
      <c r="BM19" s="209"/>
      <c r="BN19" s="214">
        <v>15791218</v>
      </c>
      <c r="BO19" s="217"/>
      <c r="BP19" s="217"/>
      <c r="BQ19" s="217"/>
      <c r="BR19" s="217"/>
      <c r="BS19" s="217"/>
      <c r="BT19" s="217"/>
      <c r="BU19" s="220"/>
      <c r="BV19" s="214">
        <v>15395666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15488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8</v>
      </c>
      <c r="F22" s="56"/>
      <c r="G22" s="56"/>
      <c r="H22" s="56"/>
      <c r="I22" s="56"/>
      <c r="J22" s="56"/>
      <c r="K22" s="25"/>
      <c r="L22" s="50" t="s">
        <v>237</v>
      </c>
      <c r="M22" s="56"/>
      <c r="N22" s="56"/>
      <c r="O22" s="56"/>
      <c r="P22" s="25"/>
      <c r="Q22" s="92" t="s">
        <v>239</v>
      </c>
      <c r="R22" s="104"/>
      <c r="S22" s="104"/>
      <c r="T22" s="104"/>
      <c r="U22" s="104"/>
      <c r="V22" s="125"/>
      <c r="W22" s="133" t="s">
        <v>56</v>
      </c>
      <c r="X22" s="33"/>
      <c r="Y22" s="41"/>
      <c r="Z22" s="50" t="s">
        <v>8</v>
      </c>
      <c r="AA22" s="56"/>
      <c r="AB22" s="56"/>
      <c r="AC22" s="56"/>
      <c r="AD22" s="56"/>
      <c r="AE22" s="56"/>
      <c r="AF22" s="56"/>
      <c r="AG22" s="25"/>
      <c r="AH22" s="163" t="s">
        <v>182</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21026386</v>
      </c>
      <c r="BO22" s="216"/>
      <c r="BP22" s="216"/>
      <c r="BQ22" s="216"/>
      <c r="BR22" s="216"/>
      <c r="BS22" s="216"/>
      <c r="BT22" s="216"/>
      <c r="BU22" s="219"/>
      <c r="BV22" s="213">
        <v>22382103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9746956</v>
      </c>
      <c r="BO23" s="217"/>
      <c r="BP23" s="217"/>
      <c r="BQ23" s="217"/>
      <c r="BR23" s="217"/>
      <c r="BS23" s="217"/>
      <c r="BT23" s="217"/>
      <c r="BU23" s="220"/>
      <c r="BV23" s="214">
        <v>9875950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7650</v>
      </c>
      <c r="R24" s="80"/>
      <c r="S24" s="80"/>
      <c r="T24" s="80"/>
      <c r="U24" s="80"/>
      <c r="V24" s="84"/>
      <c r="W24" s="134"/>
      <c r="X24" s="34"/>
      <c r="Y24" s="42"/>
      <c r="Z24" s="52" t="s">
        <v>247</v>
      </c>
      <c r="AA24" s="58"/>
      <c r="AB24" s="58"/>
      <c r="AC24" s="58"/>
      <c r="AD24" s="58"/>
      <c r="AE24" s="58"/>
      <c r="AF24" s="58"/>
      <c r="AG24" s="63"/>
      <c r="AH24" s="72">
        <v>340</v>
      </c>
      <c r="AI24" s="80"/>
      <c r="AJ24" s="80"/>
      <c r="AK24" s="80"/>
      <c r="AL24" s="84"/>
      <c r="AM24" s="72">
        <v>1096840</v>
      </c>
      <c r="AN24" s="80"/>
      <c r="AO24" s="80"/>
      <c r="AP24" s="80"/>
      <c r="AQ24" s="80"/>
      <c r="AR24" s="84"/>
      <c r="AS24" s="72">
        <v>3226</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14432784</v>
      </c>
      <c r="BO24" s="217"/>
      <c r="BP24" s="217"/>
      <c r="BQ24" s="217"/>
      <c r="BR24" s="217"/>
      <c r="BS24" s="217"/>
      <c r="BT24" s="217"/>
      <c r="BU24" s="220"/>
      <c r="BV24" s="214">
        <v>15105453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7200</v>
      </c>
      <c r="R25" s="80"/>
      <c r="S25" s="80"/>
      <c r="T25" s="80"/>
      <c r="U25" s="80"/>
      <c r="V25" s="84"/>
      <c r="W25" s="134"/>
      <c r="X25" s="34"/>
      <c r="Y25" s="42"/>
      <c r="Z25" s="52" t="s">
        <v>253</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9881478</v>
      </c>
      <c r="BO25" s="216"/>
      <c r="BP25" s="216"/>
      <c r="BQ25" s="216"/>
      <c r="BR25" s="216"/>
      <c r="BS25" s="216"/>
      <c r="BT25" s="216"/>
      <c r="BU25" s="219"/>
      <c r="BV25" s="213">
        <v>10843244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6490</v>
      </c>
      <c r="R26" s="80"/>
      <c r="S26" s="80"/>
      <c r="T26" s="80"/>
      <c r="U26" s="80"/>
      <c r="V26" s="84"/>
      <c r="W26" s="134"/>
      <c r="X26" s="34"/>
      <c r="Y26" s="42"/>
      <c r="Z26" s="52" t="s">
        <v>255</v>
      </c>
      <c r="AA26" s="143"/>
      <c r="AB26" s="143"/>
      <c r="AC26" s="143"/>
      <c r="AD26" s="143"/>
      <c r="AE26" s="143"/>
      <c r="AF26" s="143"/>
      <c r="AG26" s="161"/>
      <c r="AH26" s="72">
        <v>30</v>
      </c>
      <c r="AI26" s="80"/>
      <c r="AJ26" s="80"/>
      <c r="AK26" s="80"/>
      <c r="AL26" s="84"/>
      <c r="AM26" s="72">
        <v>108780</v>
      </c>
      <c r="AN26" s="80"/>
      <c r="AO26" s="80"/>
      <c r="AP26" s="80"/>
      <c r="AQ26" s="80"/>
      <c r="AR26" s="84"/>
      <c r="AS26" s="72">
        <v>3626</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4300</v>
      </c>
      <c r="R27" s="80"/>
      <c r="S27" s="80"/>
      <c r="T27" s="80"/>
      <c r="U27" s="80"/>
      <c r="V27" s="84"/>
      <c r="W27" s="134"/>
      <c r="X27" s="34"/>
      <c r="Y27" s="42"/>
      <c r="Z27" s="52" t="s">
        <v>259</v>
      </c>
      <c r="AA27" s="58"/>
      <c r="AB27" s="58"/>
      <c r="AC27" s="58"/>
      <c r="AD27" s="58"/>
      <c r="AE27" s="58"/>
      <c r="AF27" s="58"/>
      <c r="AG27" s="63"/>
      <c r="AH27" s="72" t="s">
        <v>198</v>
      </c>
      <c r="AI27" s="80"/>
      <c r="AJ27" s="80"/>
      <c r="AK27" s="80"/>
      <c r="AL27" s="84"/>
      <c r="AM27" s="72" t="s">
        <v>198</v>
      </c>
      <c r="AN27" s="80"/>
      <c r="AO27" s="80"/>
      <c r="AP27" s="80"/>
      <c r="AQ27" s="80"/>
      <c r="AR27" s="84"/>
      <c r="AS27" s="72" t="s">
        <v>198</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t="s">
        <v>198</v>
      </c>
      <c r="BO27" s="218"/>
      <c r="BP27" s="218"/>
      <c r="BQ27" s="218"/>
      <c r="BR27" s="218"/>
      <c r="BS27" s="218"/>
      <c r="BT27" s="218"/>
      <c r="BU27" s="221"/>
      <c r="BV27" s="215" t="s">
        <v>198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3800</v>
      </c>
      <c r="R28" s="80"/>
      <c r="S28" s="80"/>
      <c r="T28" s="80"/>
      <c r="U28" s="80"/>
      <c r="V28" s="84"/>
      <c r="W28" s="134"/>
      <c r="X28" s="34"/>
      <c r="Y28" s="42"/>
      <c r="Z28" s="52" t="s">
        <v>37</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266</v>
      </c>
      <c r="AZ28" s="201"/>
      <c r="BA28" s="201"/>
      <c r="BB28" s="204"/>
      <c r="BC28" s="189" t="s">
        <v>104</v>
      </c>
      <c r="BD28" s="197"/>
      <c r="BE28" s="197"/>
      <c r="BF28" s="197"/>
      <c r="BG28" s="197"/>
      <c r="BH28" s="197"/>
      <c r="BI28" s="197"/>
      <c r="BJ28" s="197"/>
      <c r="BK28" s="197"/>
      <c r="BL28" s="197"/>
      <c r="BM28" s="208"/>
      <c r="BN28" s="213">
        <v>3426261</v>
      </c>
      <c r="BO28" s="216"/>
      <c r="BP28" s="216"/>
      <c r="BQ28" s="216"/>
      <c r="BR28" s="216"/>
      <c r="BS28" s="216"/>
      <c r="BT28" s="216"/>
      <c r="BU28" s="219"/>
      <c r="BV28" s="213">
        <v>3306261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18</v>
      </c>
      <c r="M29" s="80"/>
      <c r="N29" s="80"/>
      <c r="O29" s="80"/>
      <c r="P29" s="84"/>
      <c r="Q29" s="72">
        <v>3500</v>
      </c>
      <c r="R29" s="80"/>
      <c r="S29" s="80"/>
      <c r="T29" s="80"/>
      <c r="U29" s="80"/>
      <c r="V29" s="84"/>
      <c r="W29" s="135"/>
      <c r="X29" s="140"/>
      <c r="Y29" s="142"/>
      <c r="Z29" s="52" t="s">
        <v>269</v>
      </c>
      <c r="AA29" s="58"/>
      <c r="AB29" s="58"/>
      <c r="AC29" s="58"/>
      <c r="AD29" s="58"/>
      <c r="AE29" s="58"/>
      <c r="AF29" s="58"/>
      <c r="AG29" s="63"/>
      <c r="AH29" s="72">
        <v>340</v>
      </c>
      <c r="AI29" s="80"/>
      <c r="AJ29" s="80"/>
      <c r="AK29" s="80"/>
      <c r="AL29" s="84"/>
      <c r="AM29" s="72">
        <v>1096840</v>
      </c>
      <c r="AN29" s="80"/>
      <c r="AO29" s="80"/>
      <c r="AP29" s="80"/>
      <c r="AQ29" s="80"/>
      <c r="AR29" s="84"/>
      <c r="AS29" s="72">
        <v>3226</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3643952</v>
      </c>
      <c r="BO29" s="217"/>
      <c r="BP29" s="217"/>
      <c r="BQ29" s="217"/>
      <c r="BR29" s="217"/>
      <c r="BS29" s="217"/>
      <c r="BT29" s="217"/>
      <c r="BU29" s="220"/>
      <c r="BV29" s="214">
        <v>3333952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99.2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4585283</v>
      </c>
      <c r="BO30" s="218"/>
      <c r="BP30" s="218"/>
      <c r="BQ30" s="218"/>
      <c r="BR30" s="218"/>
      <c r="BS30" s="218"/>
      <c r="BT30" s="218"/>
      <c r="BU30" s="221"/>
      <c r="BV30" s="215">
        <v>4832539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279</v>
      </c>
      <c r="F33" s="54"/>
      <c r="G33" s="54"/>
      <c r="H33" s="54"/>
      <c r="I33" s="54"/>
      <c r="J33" s="54"/>
      <c r="K33" s="54"/>
      <c r="L33" s="54"/>
      <c r="M33" s="54"/>
      <c r="N33" s="54"/>
      <c r="O33" s="54"/>
      <c r="P33" s="54"/>
      <c r="Q33" s="54"/>
      <c r="R33" s="54"/>
      <c r="S33" s="54"/>
      <c r="T33" s="54"/>
      <c r="U33" s="37" t="s">
        <v>59</v>
      </c>
      <c r="V33" s="37"/>
      <c r="W33" s="54" t="s">
        <v>279</v>
      </c>
      <c r="X33" s="54"/>
      <c r="Y33" s="54"/>
      <c r="Z33" s="54"/>
      <c r="AA33" s="54"/>
      <c r="AB33" s="54"/>
      <c r="AC33" s="54"/>
      <c r="AD33" s="54"/>
      <c r="AE33" s="54"/>
      <c r="AF33" s="54"/>
      <c r="AG33" s="54"/>
      <c r="AH33" s="54"/>
      <c r="AI33" s="54"/>
      <c r="AJ33" s="54"/>
      <c r="AK33" s="54"/>
      <c r="AL33" s="54"/>
      <c r="AM33" s="37" t="s">
        <v>59</v>
      </c>
      <c r="AN33" s="37"/>
      <c r="AO33" s="54" t="s">
        <v>279</v>
      </c>
      <c r="AP33" s="54"/>
      <c r="AQ33" s="54"/>
      <c r="AR33" s="54"/>
      <c r="AS33" s="54"/>
      <c r="AT33" s="54"/>
      <c r="AU33" s="54"/>
      <c r="AV33" s="54"/>
      <c r="AW33" s="54"/>
      <c r="AX33" s="54"/>
      <c r="AY33" s="54"/>
      <c r="AZ33" s="54"/>
      <c r="BA33" s="54"/>
      <c r="BB33" s="54"/>
      <c r="BC33" s="54"/>
      <c r="BD33" s="37"/>
      <c r="BE33" s="54" t="s">
        <v>281</v>
      </c>
      <c r="BF33" s="54"/>
      <c r="BG33" s="54" t="s">
        <v>167</v>
      </c>
      <c r="BH33" s="54"/>
      <c r="BI33" s="54"/>
      <c r="BJ33" s="54"/>
      <c r="BK33" s="54"/>
      <c r="BL33" s="54"/>
      <c r="BM33" s="54"/>
      <c r="BN33" s="54"/>
      <c r="BO33" s="54"/>
      <c r="BP33" s="54"/>
      <c r="BQ33" s="54"/>
      <c r="BR33" s="54"/>
      <c r="BS33" s="54"/>
      <c r="BT33" s="54"/>
      <c r="BU33" s="54"/>
      <c r="BV33" s="37"/>
      <c r="BW33" s="37" t="s">
        <v>281</v>
      </c>
      <c r="BX33" s="37"/>
      <c r="BY33" s="54" t="s">
        <v>111</v>
      </c>
      <c r="BZ33" s="54"/>
      <c r="CA33" s="54"/>
      <c r="CB33" s="54"/>
      <c r="CC33" s="54"/>
      <c r="CD33" s="54"/>
      <c r="CE33" s="54"/>
      <c r="CF33" s="54"/>
      <c r="CG33" s="54"/>
      <c r="CH33" s="54"/>
      <c r="CI33" s="54"/>
      <c r="CJ33" s="54"/>
      <c r="CK33" s="54"/>
      <c r="CL33" s="54"/>
      <c r="CM33" s="54"/>
      <c r="CN33" s="54"/>
      <c r="CO33" s="37" t="s">
        <v>59</v>
      </c>
      <c r="CP33" s="37"/>
      <c r="CQ33" s="54" t="s">
        <v>282</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徳島県市町村議会議員公務災害補償等組合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徳島県市町村総合事務組合（一般会計）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徳島県市町村総合事務組合（徳島滞納整理機構特別会計）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阿北火葬場管理組合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中央広域環境施設組合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徳島中央広域連合（一般会計）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徳島県後期高齢者医療広域連合（一般会計）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徳島県後期高齢者医療広域連合（後期高齢者医療事業会計）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阿北特別養護老人ホーム組合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6RTS7Wv8r78q5OvdRDruA74FlOxqeevnr2cuPkN6OZ9mI45TV+nk8EDXa8qpaj+6xGtc6LQk8faxBNHj2XsGCg==" saltValue="Ne9TjAhmFacyTgnny/FSE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18</v>
      </c>
      <c r="F33" s="878" t="s">
        <v>2</v>
      </c>
      <c r="G33" s="883" t="s">
        <v>520</v>
      </c>
      <c r="H33" s="883" t="s">
        <v>521</v>
      </c>
      <c r="I33" s="883" t="s">
        <v>522</v>
      </c>
      <c r="J33" s="887" t="s">
        <v>250</v>
      </c>
      <c r="K33" s="862"/>
      <c r="L33" s="862"/>
      <c r="M33" s="862"/>
      <c r="N33" s="862"/>
      <c r="O33" s="862"/>
      <c r="P33" s="862"/>
    </row>
    <row r="34" spans="1:16" ht="39" customHeight="1">
      <c r="A34" s="862"/>
      <c r="B34" s="864"/>
      <c r="C34" s="870" t="s">
        <v>449</v>
      </c>
      <c r="D34" s="870"/>
      <c r="E34" s="875"/>
      <c r="F34" s="879">
        <v>6.92</v>
      </c>
      <c r="G34" s="884">
        <v>5.22</v>
      </c>
      <c r="H34" s="884">
        <v>6.24</v>
      </c>
      <c r="I34" s="884">
        <v>6.48</v>
      </c>
      <c r="J34" s="888">
        <v>6.45</v>
      </c>
      <c r="K34" s="862"/>
      <c r="L34" s="862"/>
      <c r="M34" s="862"/>
      <c r="N34" s="862"/>
      <c r="O34" s="862"/>
      <c r="P34" s="862"/>
    </row>
    <row r="35" spans="1:16" ht="39" customHeight="1">
      <c r="A35" s="862"/>
      <c r="B35" s="865"/>
      <c r="C35" s="871" t="s">
        <v>459</v>
      </c>
      <c r="D35" s="871"/>
      <c r="E35" s="876"/>
      <c r="F35" s="880">
        <v>5.64</v>
      </c>
      <c r="G35" s="885">
        <v>6.32</v>
      </c>
      <c r="H35" s="885">
        <v>5.32</v>
      </c>
      <c r="I35" s="885">
        <v>5.53</v>
      </c>
      <c r="J35" s="889">
        <v>5.1100000000000003</v>
      </c>
      <c r="K35" s="862"/>
      <c r="L35" s="862"/>
      <c r="M35" s="862"/>
      <c r="N35" s="862"/>
      <c r="O35" s="862"/>
      <c r="P35" s="862"/>
    </row>
    <row r="36" spans="1:16" ht="39" customHeight="1">
      <c r="A36" s="862"/>
      <c r="B36" s="865"/>
      <c r="C36" s="871" t="s">
        <v>346</v>
      </c>
      <c r="D36" s="871"/>
      <c r="E36" s="876"/>
      <c r="F36" s="880">
        <v>2.2400000000000002</v>
      </c>
      <c r="G36" s="885">
        <v>3.05</v>
      </c>
      <c r="H36" s="885">
        <v>4.05</v>
      </c>
      <c r="I36" s="885">
        <v>4.53</v>
      </c>
      <c r="J36" s="889">
        <v>4.6399999999999997</v>
      </c>
      <c r="K36" s="862"/>
      <c r="L36" s="862"/>
      <c r="M36" s="862"/>
      <c r="N36" s="862"/>
      <c r="O36" s="862"/>
      <c r="P36" s="862"/>
    </row>
    <row r="37" spans="1:16" ht="39" customHeight="1">
      <c r="A37" s="862"/>
      <c r="B37" s="865"/>
      <c r="C37" s="871" t="s">
        <v>27</v>
      </c>
      <c r="D37" s="871"/>
      <c r="E37" s="876"/>
      <c r="F37" s="880">
        <v>0.54</v>
      </c>
      <c r="G37" s="885">
        <v>0.74</v>
      </c>
      <c r="H37" s="885">
        <v>0.97</v>
      </c>
      <c r="I37" s="885">
        <v>1.6</v>
      </c>
      <c r="J37" s="889">
        <v>1.84</v>
      </c>
      <c r="K37" s="862"/>
      <c r="L37" s="862"/>
      <c r="M37" s="862"/>
      <c r="N37" s="862"/>
      <c r="O37" s="862"/>
      <c r="P37" s="862"/>
    </row>
    <row r="38" spans="1:16" ht="39" customHeight="1">
      <c r="A38" s="862"/>
      <c r="B38" s="865"/>
      <c r="C38" s="871" t="s">
        <v>458</v>
      </c>
      <c r="D38" s="871"/>
      <c r="E38" s="876"/>
      <c r="F38" s="880">
        <v>0.6</v>
      </c>
      <c r="G38" s="885">
        <v>0.55000000000000004</v>
      </c>
      <c r="H38" s="885">
        <v>0.25</v>
      </c>
      <c r="I38" s="885">
        <v>0.5</v>
      </c>
      <c r="J38" s="889">
        <v>0.27</v>
      </c>
      <c r="K38" s="862"/>
      <c r="L38" s="862"/>
      <c r="M38" s="862"/>
      <c r="N38" s="862"/>
      <c r="O38" s="862"/>
      <c r="P38" s="862"/>
    </row>
    <row r="39" spans="1:16" ht="39" customHeight="1">
      <c r="A39" s="862"/>
      <c r="B39" s="865"/>
      <c r="C39" s="871" t="s">
        <v>222</v>
      </c>
      <c r="D39" s="871"/>
      <c r="E39" s="876"/>
      <c r="F39" s="880">
        <v>0</v>
      </c>
      <c r="G39" s="885">
        <v>1.e-002</v>
      </c>
      <c r="H39" s="885">
        <v>1.e-002</v>
      </c>
      <c r="I39" s="885">
        <v>2.e-002</v>
      </c>
      <c r="J39" s="889">
        <v>3.e-002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524</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482</v>
      </c>
      <c r="D43" s="872"/>
      <c r="E43" s="877"/>
      <c r="F43" s="881" t="s">
        <v>198</v>
      </c>
      <c r="G43" s="886" t="s">
        <v>198</v>
      </c>
      <c r="H43" s="886" t="s">
        <v>198</v>
      </c>
      <c r="I43" s="886" t="s">
        <v>198</v>
      </c>
      <c r="J43" s="890" t="s">
        <v>198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8VHAohcx7Pc0ZNY7X8Kcl+aSUiNONhdJRUBo8V14Nlo0ZcjxxqUR+FuIrGszHYh1U/Ui1yrH7wpnqwxY90FQhg==" saltValue="9UXOd04QB5yQ1WI5RQrmR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24</v>
      </c>
      <c r="C44" s="905"/>
      <c r="D44" s="905"/>
      <c r="E44" s="924"/>
      <c r="F44" s="924"/>
      <c r="G44" s="924"/>
      <c r="H44" s="924"/>
      <c r="I44" s="924"/>
      <c r="J44" s="933" t="s">
        <v>18</v>
      </c>
      <c r="K44" s="941" t="s">
        <v>2</v>
      </c>
      <c r="L44" s="950" t="s">
        <v>520</v>
      </c>
      <c r="M44" s="950" t="s">
        <v>521</v>
      </c>
      <c r="N44" s="950" t="s">
        <v>522</v>
      </c>
      <c r="O44" s="959" t="s">
        <v>250</v>
      </c>
      <c r="P44" s="734"/>
      <c r="Q44" s="734"/>
      <c r="R44" s="734"/>
      <c r="S44" s="734"/>
      <c r="T44" s="734"/>
      <c r="U44" s="734"/>
    </row>
    <row r="45" spans="1:21" ht="30.75" customHeight="1">
      <c r="A45" s="734"/>
      <c r="B45" s="892" t="s">
        <v>26</v>
      </c>
      <c r="C45" s="906"/>
      <c r="D45" s="916"/>
      <c r="E45" s="925" t="s">
        <v>23</v>
      </c>
      <c r="F45" s="925"/>
      <c r="G45" s="925"/>
      <c r="H45" s="925"/>
      <c r="I45" s="925"/>
      <c r="J45" s="934"/>
      <c r="K45" s="942">
        <v>2283</v>
      </c>
      <c r="L45" s="951">
        <v>2321</v>
      </c>
      <c r="M45" s="951">
        <v>2351</v>
      </c>
      <c r="N45" s="951">
        <v>2392</v>
      </c>
      <c r="O45" s="960">
        <v>2342</v>
      </c>
      <c r="P45" s="734"/>
      <c r="Q45" s="734"/>
      <c r="R45" s="734"/>
      <c r="S45" s="734"/>
      <c r="T45" s="734"/>
      <c r="U45" s="734"/>
    </row>
    <row r="46" spans="1:21" ht="30.75" customHeight="1">
      <c r="A46" s="734"/>
      <c r="B46" s="893"/>
      <c r="C46" s="907"/>
      <c r="D46" s="917"/>
      <c r="E46" s="926" t="s">
        <v>30</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33</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39</v>
      </c>
      <c r="F48" s="926"/>
      <c r="G48" s="926"/>
      <c r="H48" s="926"/>
      <c r="I48" s="926"/>
      <c r="J48" s="935"/>
      <c r="K48" s="943">
        <v>580</v>
      </c>
      <c r="L48" s="952">
        <v>495</v>
      </c>
      <c r="M48" s="952">
        <v>466</v>
      </c>
      <c r="N48" s="952">
        <v>417</v>
      </c>
      <c r="O48" s="961">
        <v>431</v>
      </c>
      <c r="P48" s="734"/>
      <c r="Q48" s="734"/>
      <c r="R48" s="734"/>
      <c r="S48" s="734"/>
      <c r="T48" s="734"/>
      <c r="U48" s="734"/>
    </row>
    <row r="49" spans="1:21" ht="30.75" customHeight="1">
      <c r="A49" s="734"/>
      <c r="B49" s="893"/>
      <c r="C49" s="907"/>
      <c r="D49" s="917"/>
      <c r="E49" s="926" t="s">
        <v>0</v>
      </c>
      <c r="F49" s="926"/>
      <c r="G49" s="926"/>
      <c r="H49" s="926"/>
      <c r="I49" s="926"/>
      <c r="J49" s="935"/>
      <c r="K49" s="943">
        <v>201</v>
      </c>
      <c r="L49" s="952">
        <v>85</v>
      </c>
      <c r="M49" s="952">
        <v>5</v>
      </c>
      <c r="N49" s="952">
        <v>5</v>
      </c>
      <c r="O49" s="961">
        <v>5</v>
      </c>
      <c r="P49" s="734"/>
      <c r="Q49" s="734"/>
      <c r="R49" s="734"/>
      <c r="S49" s="734"/>
      <c r="T49" s="734"/>
      <c r="U49" s="734"/>
    </row>
    <row r="50" spans="1:21" ht="30.75" customHeight="1">
      <c r="A50" s="734"/>
      <c r="B50" s="893"/>
      <c r="C50" s="907"/>
      <c r="D50" s="917"/>
      <c r="E50" s="926" t="s">
        <v>41</v>
      </c>
      <c r="F50" s="926"/>
      <c r="G50" s="926"/>
      <c r="H50" s="926"/>
      <c r="I50" s="926"/>
      <c r="J50" s="935"/>
      <c r="K50" s="943" t="s">
        <v>198</v>
      </c>
      <c r="L50" s="952" t="s">
        <v>198</v>
      </c>
      <c r="M50" s="952" t="s">
        <v>198</v>
      </c>
      <c r="N50" s="952" t="s">
        <v>198</v>
      </c>
      <c r="O50" s="961" t="s">
        <v>198</v>
      </c>
      <c r="P50" s="734"/>
      <c r="Q50" s="734"/>
      <c r="R50" s="734"/>
      <c r="S50" s="734"/>
      <c r="T50" s="734"/>
      <c r="U50" s="734"/>
    </row>
    <row r="51" spans="1:21" ht="30.75" customHeight="1">
      <c r="A51" s="734"/>
      <c r="B51" s="894"/>
      <c r="C51" s="908"/>
      <c r="D51" s="918"/>
      <c r="E51" s="926" t="s">
        <v>45</v>
      </c>
      <c r="F51" s="926"/>
      <c r="G51" s="926"/>
      <c r="H51" s="926"/>
      <c r="I51" s="926"/>
      <c r="J51" s="935"/>
      <c r="K51" s="943" t="s">
        <v>198</v>
      </c>
      <c r="L51" s="952" t="s">
        <v>198</v>
      </c>
      <c r="M51" s="952" t="s">
        <v>198</v>
      </c>
      <c r="N51" s="952" t="s">
        <v>198</v>
      </c>
      <c r="O51" s="961" t="s">
        <v>198</v>
      </c>
      <c r="P51" s="734"/>
      <c r="Q51" s="734"/>
      <c r="R51" s="734"/>
      <c r="S51" s="734"/>
      <c r="T51" s="734"/>
      <c r="U51" s="734"/>
    </row>
    <row r="52" spans="1:21" ht="30.75" customHeight="1">
      <c r="A52" s="734"/>
      <c r="B52" s="895" t="s">
        <v>47</v>
      </c>
      <c r="C52" s="909"/>
      <c r="D52" s="918"/>
      <c r="E52" s="926" t="s">
        <v>48</v>
      </c>
      <c r="F52" s="926"/>
      <c r="G52" s="926"/>
      <c r="H52" s="926"/>
      <c r="I52" s="926"/>
      <c r="J52" s="935"/>
      <c r="K52" s="943">
        <v>2150</v>
      </c>
      <c r="L52" s="952">
        <v>2150</v>
      </c>
      <c r="M52" s="952">
        <v>2140</v>
      </c>
      <c r="N52" s="952">
        <v>2158</v>
      </c>
      <c r="O52" s="961">
        <v>2071</v>
      </c>
      <c r="P52" s="734"/>
      <c r="Q52" s="734"/>
      <c r="R52" s="734"/>
      <c r="S52" s="734"/>
      <c r="T52" s="734"/>
      <c r="U52" s="734"/>
    </row>
    <row r="53" spans="1:21" ht="30.75" customHeight="1">
      <c r="A53" s="734"/>
      <c r="B53" s="896" t="s">
        <v>49</v>
      </c>
      <c r="C53" s="910"/>
      <c r="D53" s="919"/>
      <c r="E53" s="927" t="s">
        <v>52</v>
      </c>
      <c r="F53" s="927"/>
      <c r="G53" s="927"/>
      <c r="H53" s="927"/>
      <c r="I53" s="927"/>
      <c r="J53" s="936"/>
      <c r="K53" s="944">
        <v>914</v>
      </c>
      <c r="L53" s="953">
        <v>751</v>
      </c>
      <c r="M53" s="953">
        <v>682</v>
      </c>
      <c r="N53" s="953">
        <v>656</v>
      </c>
      <c r="O53" s="962">
        <v>707</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18</v>
      </c>
      <c r="K57" s="946" t="s">
        <v>2</v>
      </c>
      <c r="L57" s="954" t="s">
        <v>520</v>
      </c>
      <c r="M57" s="954" t="s">
        <v>521</v>
      </c>
      <c r="N57" s="954" t="s">
        <v>522</v>
      </c>
      <c r="O57" s="964" t="s">
        <v>250</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JMZtbj/T7cASn1fhIRLD6e3Y3RWsAKZs0plxnbjIfBHkqU6dnLrnjllVRUqUJTECrNskxk4ryPjljD2nAuaeuw==" saltValue="Qct+frHE2J2f67FXEUMTq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24</v>
      </c>
      <c r="C40" s="905"/>
      <c r="D40" s="905"/>
      <c r="E40" s="924"/>
      <c r="F40" s="924"/>
      <c r="G40" s="924"/>
      <c r="H40" s="933" t="s">
        <v>18</v>
      </c>
      <c r="I40" s="941" t="s">
        <v>2</v>
      </c>
      <c r="J40" s="950" t="s">
        <v>520</v>
      </c>
      <c r="K40" s="950" t="s">
        <v>521</v>
      </c>
      <c r="L40" s="950" t="s">
        <v>522</v>
      </c>
      <c r="M40" s="990" t="s">
        <v>250</v>
      </c>
    </row>
    <row r="41" spans="2:13" ht="27.75" customHeight="1">
      <c r="B41" s="892" t="s">
        <v>35</v>
      </c>
      <c r="C41" s="906"/>
      <c r="D41" s="916"/>
      <c r="E41" s="973" t="s">
        <v>54</v>
      </c>
      <c r="F41" s="973"/>
      <c r="G41" s="973"/>
      <c r="H41" s="979"/>
      <c r="I41" s="983">
        <v>26589</v>
      </c>
      <c r="J41" s="987">
        <v>25705</v>
      </c>
      <c r="K41" s="987">
        <v>24165</v>
      </c>
      <c r="L41" s="987">
        <v>22382</v>
      </c>
      <c r="M41" s="991">
        <v>21026</v>
      </c>
    </row>
    <row r="42" spans="2:13" ht="27.75" customHeight="1">
      <c r="B42" s="893"/>
      <c r="C42" s="907"/>
      <c r="D42" s="917"/>
      <c r="E42" s="974" t="s">
        <v>74</v>
      </c>
      <c r="F42" s="974"/>
      <c r="G42" s="974"/>
      <c r="H42" s="980"/>
      <c r="I42" s="984" t="s">
        <v>198</v>
      </c>
      <c r="J42" s="988" t="s">
        <v>198</v>
      </c>
      <c r="K42" s="988" t="s">
        <v>198</v>
      </c>
      <c r="L42" s="988" t="s">
        <v>198</v>
      </c>
      <c r="M42" s="992" t="s">
        <v>198</v>
      </c>
    </row>
    <row r="43" spans="2:13" ht="27.75" customHeight="1">
      <c r="B43" s="893"/>
      <c r="C43" s="907"/>
      <c r="D43" s="917"/>
      <c r="E43" s="974" t="s">
        <v>75</v>
      </c>
      <c r="F43" s="974"/>
      <c r="G43" s="974"/>
      <c r="H43" s="980"/>
      <c r="I43" s="984">
        <v>8926</v>
      </c>
      <c r="J43" s="988">
        <v>8135</v>
      </c>
      <c r="K43" s="988">
        <v>7174</v>
      </c>
      <c r="L43" s="988">
        <v>6214</v>
      </c>
      <c r="M43" s="992">
        <v>5777</v>
      </c>
    </row>
    <row r="44" spans="2:13" ht="27.75" customHeight="1">
      <c r="B44" s="893"/>
      <c r="C44" s="907"/>
      <c r="D44" s="917"/>
      <c r="E44" s="974" t="s">
        <v>77</v>
      </c>
      <c r="F44" s="974"/>
      <c r="G44" s="974"/>
      <c r="H44" s="980"/>
      <c r="I44" s="984">
        <v>98</v>
      </c>
      <c r="J44" s="988">
        <v>57</v>
      </c>
      <c r="K44" s="988">
        <v>34</v>
      </c>
      <c r="L44" s="988">
        <v>29</v>
      </c>
      <c r="M44" s="992">
        <v>25</v>
      </c>
    </row>
    <row r="45" spans="2:13" ht="27.75" customHeight="1">
      <c r="B45" s="893"/>
      <c r="C45" s="907"/>
      <c r="D45" s="917"/>
      <c r="E45" s="974" t="s">
        <v>79</v>
      </c>
      <c r="F45" s="974"/>
      <c r="G45" s="974"/>
      <c r="H45" s="980"/>
      <c r="I45" s="984">
        <v>2890</v>
      </c>
      <c r="J45" s="988">
        <v>2763</v>
      </c>
      <c r="K45" s="988">
        <v>2681</v>
      </c>
      <c r="L45" s="988">
        <v>2679</v>
      </c>
      <c r="M45" s="992">
        <v>2626</v>
      </c>
    </row>
    <row r="46" spans="2:13" ht="27.75" customHeight="1">
      <c r="B46" s="893"/>
      <c r="C46" s="907"/>
      <c r="D46" s="918"/>
      <c r="E46" s="974" t="s">
        <v>78</v>
      </c>
      <c r="F46" s="974"/>
      <c r="G46" s="974"/>
      <c r="H46" s="980"/>
      <c r="I46" s="984" t="s">
        <v>198</v>
      </c>
      <c r="J46" s="988" t="s">
        <v>198</v>
      </c>
      <c r="K46" s="988" t="s">
        <v>198</v>
      </c>
      <c r="L46" s="988" t="s">
        <v>198</v>
      </c>
      <c r="M46" s="992" t="s">
        <v>198</v>
      </c>
    </row>
    <row r="47" spans="2:13" ht="27.75" customHeight="1">
      <c r="B47" s="893"/>
      <c r="C47" s="907"/>
      <c r="D47" s="971"/>
      <c r="E47" s="975" t="s">
        <v>81</v>
      </c>
      <c r="F47" s="978"/>
      <c r="G47" s="978"/>
      <c r="H47" s="981"/>
      <c r="I47" s="984" t="s">
        <v>198</v>
      </c>
      <c r="J47" s="988" t="s">
        <v>198</v>
      </c>
      <c r="K47" s="988" t="s">
        <v>198</v>
      </c>
      <c r="L47" s="988" t="s">
        <v>198</v>
      </c>
      <c r="M47" s="992" t="s">
        <v>198</v>
      </c>
    </row>
    <row r="48" spans="2:13" ht="27.75" customHeight="1">
      <c r="B48" s="893"/>
      <c r="C48" s="907"/>
      <c r="D48" s="917"/>
      <c r="E48" s="974" t="s">
        <v>85</v>
      </c>
      <c r="F48" s="974"/>
      <c r="G48" s="974"/>
      <c r="H48" s="980"/>
      <c r="I48" s="984" t="s">
        <v>198</v>
      </c>
      <c r="J48" s="988" t="s">
        <v>198</v>
      </c>
      <c r="K48" s="988" t="s">
        <v>198</v>
      </c>
      <c r="L48" s="988" t="s">
        <v>198</v>
      </c>
      <c r="M48" s="992" t="s">
        <v>198</v>
      </c>
    </row>
    <row r="49" spans="2:13" ht="27.75" customHeight="1">
      <c r="B49" s="894"/>
      <c r="C49" s="908"/>
      <c r="D49" s="917"/>
      <c r="E49" s="974" t="s">
        <v>91</v>
      </c>
      <c r="F49" s="974"/>
      <c r="G49" s="974"/>
      <c r="H49" s="980"/>
      <c r="I49" s="984" t="s">
        <v>198</v>
      </c>
      <c r="J49" s="988" t="s">
        <v>198</v>
      </c>
      <c r="K49" s="988" t="s">
        <v>198</v>
      </c>
      <c r="L49" s="988" t="s">
        <v>198</v>
      </c>
      <c r="M49" s="992" t="s">
        <v>198</v>
      </c>
    </row>
    <row r="50" spans="2:13" ht="27.75" customHeight="1">
      <c r="B50" s="968" t="s">
        <v>93</v>
      </c>
      <c r="C50" s="970"/>
      <c r="D50" s="972"/>
      <c r="E50" s="974" t="s">
        <v>95</v>
      </c>
      <c r="F50" s="974"/>
      <c r="G50" s="974"/>
      <c r="H50" s="980"/>
      <c r="I50" s="984">
        <v>7987</v>
      </c>
      <c r="J50" s="988">
        <v>7995</v>
      </c>
      <c r="K50" s="988">
        <v>8812</v>
      </c>
      <c r="L50" s="988">
        <v>9360</v>
      </c>
      <c r="M50" s="992">
        <v>9673</v>
      </c>
    </row>
    <row r="51" spans="2:13" ht="27.75" customHeight="1">
      <c r="B51" s="893"/>
      <c r="C51" s="907"/>
      <c r="D51" s="917"/>
      <c r="E51" s="974" t="s">
        <v>98</v>
      </c>
      <c r="F51" s="974"/>
      <c r="G51" s="974"/>
      <c r="H51" s="980"/>
      <c r="I51" s="984">
        <v>78</v>
      </c>
      <c r="J51" s="988">
        <v>45</v>
      </c>
      <c r="K51" s="988">
        <v>19</v>
      </c>
      <c r="L51" s="988" t="s">
        <v>198</v>
      </c>
      <c r="M51" s="992" t="s">
        <v>198</v>
      </c>
    </row>
    <row r="52" spans="2:13" ht="27.75" customHeight="1">
      <c r="B52" s="894"/>
      <c r="C52" s="908"/>
      <c r="D52" s="917"/>
      <c r="E52" s="974" t="s">
        <v>43</v>
      </c>
      <c r="F52" s="974"/>
      <c r="G52" s="974"/>
      <c r="H52" s="980"/>
      <c r="I52" s="984">
        <v>25689</v>
      </c>
      <c r="J52" s="988">
        <v>24638</v>
      </c>
      <c r="K52" s="988">
        <v>23326</v>
      </c>
      <c r="L52" s="988">
        <v>21607</v>
      </c>
      <c r="M52" s="992">
        <v>20076</v>
      </c>
    </row>
    <row r="53" spans="2:13" ht="27.75" customHeight="1">
      <c r="B53" s="896" t="s">
        <v>49</v>
      </c>
      <c r="C53" s="910"/>
      <c r="D53" s="919"/>
      <c r="E53" s="976" t="s">
        <v>100</v>
      </c>
      <c r="F53" s="976"/>
      <c r="G53" s="976"/>
      <c r="H53" s="982"/>
      <c r="I53" s="985">
        <v>4747</v>
      </c>
      <c r="J53" s="989">
        <v>3982</v>
      </c>
      <c r="K53" s="989">
        <v>1896</v>
      </c>
      <c r="L53" s="989">
        <v>338</v>
      </c>
      <c r="M53" s="993">
        <v>-295</v>
      </c>
    </row>
    <row r="54" spans="2:13" ht="27.75" customHeight="1">
      <c r="B54" s="969"/>
      <c r="C54" s="868"/>
      <c r="D54" s="868"/>
      <c r="E54" s="977"/>
      <c r="F54" s="977"/>
      <c r="G54" s="977"/>
      <c r="H54" s="977"/>
      <c r="I54" s="986"/>
      <c r="J54" s="986"/>
      <c r="K54" s="986"/>
      <c r="L54" s="986"/>
      <c r="M54" s="986"/>
    </row>
    <row r="55" spans="2:13"/>
  </sheetData>
  <sheetProtection algorithmName="SHA-512" hashValue="xnrNix26BhyHSfBcV9S5KJjqqgmgCcajSE4ZNHGZRyrV3htGws192IsqdMQ3f65haiBohzh+/YxEe0ZFkKKxcg==" saltValue="zheKHiYgFLNxTRWApn2+V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8</v>
      </c>
      <c r="C54" s="1000"/>
      <c r="D54" s="1000"/>
      <c r="E54" s="1009" t="s">
        <v>18</v>
      </c>
      <c r="F54" s="1016" t="s">
        <v>521</v>
      </c>
      <c r="G54" s="1016" t="s">
        <v>522</v>
      </c>
      <c r="H54" s="1024" t="s">
        <v>250</v>
      </c>
    </row>
    <row r="55" spans="2:8" ht="52.5" customHeight="1">
      <c r="B55" s="995"/>
      <c r="C55" s="1001" t="s">
        <v>104</v>
      </c>
      <c r="D55" s="1001"/>
      <c r="E55" s="1010"/>
      <c r="F55" s="1017">
        <v>2886</v>
      </c>
      <c r="G55" s="1017">
        <v>3306</v>
      </c>
      <c r="H55" s="1025">
        <v>3426</v>
      </c>
    </row>
    <row r="56" spans="2:8" ht="52.5" customHeight="1">
      <c r="B56" s="996"/>
      <c r="C56" s="1002" t="s">
        <v>107</v>
      </c>
      <c r="D56" s="1002"/>
      <c r="E56" s="1011"/>
      <c r="F56" s="1018">
        <v>3304</v>
      </c>
      <c r="G56" s="1018">
        <v>3334</v>
      </c>
      <c r="H56" s="1026">
        <v>3644</v>
      </c>
    </row>
    <row r="57" spans="2:8" ht="53.25" customHeight="1">
      <c r="B57" s="996"/>
      <c r="C57" s="1003" t="s">
        <v>71</v>
      </c>
      <c r="D57" s="1003"/>
      <c r="E57" s="1012"/>
      <c r="F57" s="1019">
        <v>4570</v>
      </c>
      <c r="G57" s="1019">
        <v>4833</v>
      </c>
      <c r="H57" s="1027">
        <v>4585</v>
      </c>
    </row>
    <row r="58" spans="2:8" ht="45.75" customHeight="1">
      <c r="B58" s="997"/>
      <c r="C58" s="1004" t="s">
        <v>393</v>
      </c>
      <c r="D58" s="1007"/>
      <c r="E58" s="1013"/>
      <c r="F58" s="1020">
        <v>2554</v>
      </c>
      <c r="G58" s="1020">
        <v>2772</v>
      </c>
      <c r="H58" s="1028">
        <v>2697</v>
      </c>
    </row>
    <row r="59" spans="2:8" ht="45.75" customHeight="1">
      <c r="B59" s="997"/>
      <c r="C59" s="1004" t="s">
        <v>533</v>
      </c>
      <c r="D59" s="1007"/>
      <c r="E59" s="1013"/>
      <c r="F59" s="1020">
        <v>980</v>
      </c>
      <c r="G59" s="1020">
        <v>910</v>
      </c>
      <c r="H59" s="1028">
        <v>737</v>
      </c>
    </row>
    <row r="60" spans="2:8" ht="45.75" customHeight="1">
      <c r="B60" s="997"/>
      <c r="C60" s="1004" t="s">
        <v>534</v>
      </c>
      <c r="D60" s="1007"/>
      <c r="E60" s="1013"/>
      <c r="F60" s="1020">
        <v>724</v>
      </c>
      <c r="G60" s="1020">
        <v>724</v>
      </c>
      <c r="H60" s="1028">
        <v>724</v>
      </c>
    </row>
    <row r="61" spans="2:8" ht="45.75" customHeight="1">
      <c r="B61" s="997"/>
      <c r="C61" s="1004" t="s">
        <v>535</v>
      </c>
      <c r="D61" s="1007"/>
      <c r="E61" s="1013"/>
      <c r="F61" s="1020">
        <v>102</v>
      </c>
      <c r="G61" s="1020">
        <v>103</v>
      </c>
      <c r="H61" s="1028">
        <v>104</v>
      </c>
    </row>
    <row r="62" spans="2:8" ht="45.75" customHeight="1">
      <c r="B62" s="998"/>
      <c r="C62" s="1005" t="s">
        <v>536</v>
      </c>
      <c r="D62" s="1008"/>
      <c r="E62" s="1014"/>
      <c r="F62" s="1021" t="s">
        <v>198</v>
      </c>
      <c r="G62" s="1021">
        <v>100</v>
      </c>
      <c r="H62" s="1029">
        <v>95</v>
      </c>
    </row>
    <row r="63" spans="2:8" ht="52.5" customHeight="1">
      <c r="B63" s="999"/>
      <c r="C63" s="1006" t="s">
        <v>109</v>
      </c>
      <c r="D63" s="1006"/>
      <c r="E63" s="1015"/>
      <c r="F63" s="1022">
        <v>10760</v>
      </c>
      <c r="G63" s="1022">
        <v>11473</v>
      </c>
      <c r="H63" s="1030">
        <v>11655</v>
      </c>
    </row>
    <row r="64" spans="2:8"/>
  </sheetData>
  <sheetProtection algorithmName="SHA-512" hashValue="QeLfUW7fNLmAB7es0MbAW3RmffDOWC48R+9WzWwPTYZlBbSDWXap43prse4kChnAXyIlDNRRO854aRgxPJg4gg==" saltValue="YayUEVzL3jlbzWtsUBN2f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537</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538</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543</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166</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2</v>
      </c>
      <c r="BQ50" s="1065"/>
      <c r="BR50" s="1065"/>
      <c r="BS50" s="1065"/>
      <c r="BT50" s="1065"/>
      <c r="BU50" s="1065"/>
      <c r="BV50" s="1065"/>
      <c r="BW50" s="1065"/>
      <c r="BX50" s="1065" t="s">
        <v>520</v>
      </c>
      <c r="BY50" s="1065"/>
      <c r="BZ50" s="1065"/>
      <c r="CA50" s="1065"/>
      <c r="CB50" s="1065"/>
      <c r="CC50" s="1065"/>
      <c r="CD50" s="1065"/>
      <c r="CE50" s="1065"/>
      <c r="CF50" s="1065" t="s">
        <v>521</v>
      </c>
      <c r="CG50" s="1065"/>
      <c r="CH50" s="1065"/>
      <c r="CI50" s="1065"/>
      <c r="CJ50" s="1065"/>
      <c r="CK50" s="1065"/>
      <c r="CL50" s="1065"/>
      <c r="CM50" s="1065"/>
      <c r="CN50" s="1065" t="s">
        <v>522</v>
      </c>
      <c r="CO50" s="1065"/>
      <c r="CP50" s="1065"/>
      <c r="CQ50" s="1065"/>
      <c r="CR50" s="1065"/>
      <c r="CS50" s="1065"/>
      <c r="CT50" s="1065"/>
      <c r="CU50" s="1065"/>
      <c r="CV50" s="1065" t="s">
        <v>250</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539</v>
      </c>
      <c r="AO51" s="1064"/>
      <c r="AP51" s="1064"/>
      <c r="AQ51" s="1064"/>
      <c r="AR51" s="1064"/>
      <c r="AS51" s="1064"/>
      <c r="AT51" s="1064"/>
      <c r="AU51" s="1064"/>
      <c r="AV51" s="1064"/>
      <c r="AW51" s="1064"/>
      <c r="AX51" s="1064"/>
      <c r="AY51" s="1064"/>
      <c r="AZ51" s="1064"/>
      <c r="BA51" s="1064"/>
      <c r="BB51" s="1064" t="s">
        <v>540</v>
      </c>
      <c r="BC51" s="1064"/>
      <c r="BD51" s="1064"/>
      <c r="BE51" s="1064"/>
      <c r="BF51" s="1064"/>
      <c r="BG51" s="1064"/>
      <c r="BH51" s="1064"/>
      <c r="BI51" s="1064"/>
      <c r="BJ51" s="1064"/>
      <c r="BK51" s="1064"/>
      <c r="BL51" s="1064"/>
      <c r="BM51" s="1064"/>
      <c r="BN51" s="1064"/>
      <c r="BO51" s="1064"/>
      <c r="BP51" s="1069">
        <v>46.6</v>
      </c>
      <c r="BQ51" s="1069"/>
      <c r="BR51" s="1069"/>
      <c r="BS51" s="1069"/>
      <c r="BT51" s="1069"/>
      <c r="BU51" s="1069"/>
      <c r="BV51" s="1069"/>
      <c r="BW51" s="1069"/>
      <c r="BX51" s="1069">
        <v>38.1</v>
      </c>
      <c r="BY51" s="1069"/>
      <c r="BZ51" s="1069"/>
      <c r="CA51" s="1069"/>
      <c r="CB51" s="1069"/>
      <c r="CC51" s="1069"/>
      <c r="CD51" s="1069"/>
      <c r="CE51" s="1069"/>
      <c r="CF51" s="1069">
        <v>17.2</v>
      </c>
      <c r="CG51" s="1069"/>
      <c r="CH51" s="1069"/>
      <c r="CI51" s="1069"/>
      <c r="CJ51" s="1069"/>
      <c r="CK51" s="1069"/>
      <c r="CL51" s="1069"/>
      <c r="CM51" s="1069"/>
      <c r="CN51" s="1069">
        <v>3.1</v>
      </c>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541</v>
      </c>
      <c r="BC53" s="1064"/>
      <c r="BD53" s="1064"/>
      <c r="BE53" s="1064"/>
      <c r="BF53" s="1064"/>
      <c r="BG53" s="1064"/>
      <c r="BH53" s="1064"/>
      <c r="BI53" s="1064"/>
      <c r="BJ53" s="1064"/>
      <c r="BK53" s="1064"/>
      <c r="BL53" s="1064"/>
      <c r="BM53" s="1064"/>
      <c r="BN53" s="1064"/>
      <c r="BO53" s="1064"/>
      <c r="BP53" s="1069">
        <v>63.2</v>
      </c>
      <c r="BQ53" s="1069"/>
      <c r="BR53" s="1069"/>
      <c r="BS53" s="1069"/>
      <c r="BT53" s="1069"/>
      <c r="BU53" s="1069"/>
      <c r="BV53" s="1069"/>
      <c r="BW53" s="1069"/>
      <c r="BX53" s="1069">
        <v>64.400000000000006</v>
      </c>
      <c r="BY53" s="1069"/>
      <c r="BZ53" s="1069"/>
      <c r="CA53" s="1069"/>
      <c r="CB53" s="1069"/>
      <c r="CC53" s="1069"/>
      <c r="CD53" s="1069"/>
      <c r="CE53" s="1069"/>
      <c r="CF53" s="1069">
        <v>65.7</v>
      </c>
      <c r="CG53" s="1069"/>
      <c r="CH53" s="1069"/>
      <c r="CI53" s="1069"/>
      <c r="CJ53" s="1069"/>
      <c r="CK53" s="1069"/>
      <c r="CL53" s="1069"/>
      <c r="CM53" s="1069"/>
      <c r="CN53" s="1069">
        <v>67.400000000000006</v>
      </c>
      <c r="CO53" s="1069"/>
      <c r="CP53" s="1069"/>
      <c r="CQ53" s="1069"/>
      <c r="CR53" s="1069"/>
      <c r="CS53" s="1069"/>
      <c r="CT53" s="1069"/>
      <c r="CU53" s="1069"/>
      <c r="CV53" s="1069">
        <v>69.2</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507</v>
      </c>
      <c r="AO55" s="1065"/>
      <c r="AP55" s="1065"/>
      <c r="AQ55" s="1065"/>
      <c r="AR55" s="1065"/>
      <c r="AS55" s="1065"/>
      <c r="AT55" s="1065"/>
      <c r="AU55" s="1065"/>
      <c r="AV55" s="1065"/>
      <c r="AW55" s="1065"/>
      <c r="AX55" s="1065"/>
      <c r="AY55" s="1065"/>
      <c r="AZ55" s="1065"/>
      <c r="BA55" s="1065"/>
      <c r="BB55" s="1064" t="s">
        <v>540</v>
      </c>
      <c r="BC55" s="1064"/>
      <c r="BD55" s="1064"/>
      <c r="BE55" s="1064"/>
      <c r="BF55" s="1064"/>
      <c r="BG55" s="1064"/>
      <c r="BH55" s="1064"/>
      <c r="BI55" s="1064"/>
      <c r="BJ55" s="1064"/>
      <c r="BK55" s="1064"/>
      <c r="BL55" s="1064"/>
      <c r="BM55" s="1064"/>
      <c r="BN55" s="1064"/>
      <c r="BO55" s="1064"/>
      <c r="BP55" s="1069">
        <v>49.1</v>
      </c>
      <c r="BQ55" s="1069"/>
      <c r="BR55" s="1069"/>
      <c r="BS55" s="1069"/>
      <c r="BT55" s="1069"/>
      <c r="BU55" s="1069"/>
      <c r="BV55" s="1069"/>
      <c r="BW55" s="1069"/>
      <c r="BX55" s="1069">
        <v>41.5</v>
      </c>
      <c r="BY55" s="1069"/>
      <c r="BZ55" s="1069"/>
      <c r="CA55" s="1069"/>
      <c r="CB55" s="1069"/>
      <c r="CC55" s="1069"/>
      <c r="CD55" s="1069"/>
      <c r="CE55" s="1069"/>
      <c r="CF55" s="1069">
        <v>25.2</v>
      </c>
      <c r="CG55" s="1069"/>
      <c r="CH55" s="1069"/>
      <c r="CI55" s="1069"/>
      <c r="CJ55" s="1069"/>
      <c r="CK55" s="1069"/>
      <c r="CL55" s="1069"/>
      <c r="CM55" s="1069"/>
      <c r="CN55" s="1069">
        <v>15.7</v>
      </c>
      <c r="CO55" s="1069"/>
      <c r="CP55" s="1069"/>
      <c r="CQ55" s="1069"/>
      <c r="CR55" s="1069"/>
      <c r="CS55" s="1069"/>
      <c r="CT55" s="1069"/>
      <c r="CU55" s="1069"/>
      <c r="CV55" s="1069">
        <v>10.199999999999999</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541</v>
      </c>
      <c r="BC57" s="1064"/>
      <c r="BD57" s="1064"/>
      <c r="BE57" s="1064"/>
      <c r="BF57" s="1064"/>
      <c r="BG57" s="1064"/>
      <c r="BH57" s="1064"/>
      <c r="BI57" s="1064"/>
      <c r="BJ57" s="1064"/>
      <c r="BK57" s="1064"/>
      <c r="BL57" s="1064"/>
      <c r="BM57" s="1064"/>
      <c r="BN57" s="1064"/>
      <c r="BO57" s="1064"/>
      <c r="BP57" s="1069">
        <v>61</v>
      </c>
      <c r="BQ57" s="1069"/>
      <c r="BR57" s="1069"/>
      <c r="BS57" s="1069"/>
      <c r="BT57" s="1069"/>
      <c r="BU57" s="1069"/>
      <c r="BV57" s="1069"/>
      <c r="BW57" s="1069"/>
      <c r="BX57" s="1069">
        <v>61.7</v>
      </c>
      <c r="BY57" s="1069"/>
      <c r="BZ57" s="1069"/>
      <c r="CA57" s="1069"/>
      <c r="CB57" s="1069"/>
      <c r="CC57" s="1069"/>
      <c r="CD57" s="1069"/>
      <c r="CE57" s="1069"/>
      <c r="CF57" s="1069">
        <v>62.5</v>
      </c>
      <c r="CG57" s="1069"/>
      <c r="CH57" s="1069"/>
      <c r="CI57" s="1069"/>
      <c r="CJ57" s="1069"/>
      <c r="CK57" s="1069"/>
      <c r="CL57" s="1069"/>
      <c r="CM57" s="1069"/>
      <c r="CN57" s="1069">
        <v>64.3</v>
      </c>
      <c r="CO57" s="1069"/>
      <c r="CP57" s="1069"/>
      <c r="CQ57" s="1069"/>
      <c r="CR57" s="1069"/>
      <c r="CS57" s="1069"/>
      <c r="CT57" s="1069"/>
      <c r="CU57" s="1069"/>
      <c r="CV57" s="1069">
        <v>64.7</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323</v>
      </c>
    </row>
    <row r="64" spans="1:109">
      <c r="B64" s="728"/>
      <c r="G64" s="1040"/>
      <c r="N64" s="1059"/>
      <c r="AM64" s="1040"/>
      <c r="AN64" s="1040" t="s">
        <v>538</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542</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166</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2</v>
      </c>
      <c r="BQ72" s="1065"/>
      <c r="BR72" s="1065"/>
      <c r="BS72" s="1065"/>
      <c r="BT72" s="1065"/>
      <c r="BU72" s="1065"/>
      <c r="BV72" s="1065"/>
      <c r="BW72" s="1065"/>
      <c r="BX72" s="1065" t="s">
        <v>520</v>
      </c>
      <c r="BY72" s="1065"/>
      <c r="BZ72" s="1065"/>
      <c r="CA72" s="1065"/>
      <c r="CB72" s="1065"/>
      <c r="CC72" s="1065"/>
      <c r="CD72" s="1065"/>
      <c r="CE72" s="1065"/>
      <c r="CF72" s="1065" t="s">
        <v>521</v>
      </c>
      <c r="CG72" s="1065"/>
      <c r="CH72" s="1065"/>
      <c r="CI72" s="1065"/>
      <c r="CJ72" s="1065"/>
      <c r="CK72" s="1065"/>
      <c r="CL72" s="1065"/>
      <c r="CM72" s="1065"/>
      <c r="CN72" s="1065" t="s">
        <v>522</v>
      </c>
      <c r="CO72" s="1065"/>
      <c r="CP72" s="1065"/>
      <c r="CQ72" s="1065"/>
      <c r="CR72" s="1065"/>
      <c r="CS72" s="1065"/>
      <c r="CT72" s="1065"/>
      <c r="CU72" s="1065"/>
      <c r="CV72" s="1065" t="s">
        <v>250</v>
      </c>
      <c r="CW72" s="1065"/>
      <c r="CX72" s="1065"/>
      <c r="CY72" s="1065"/>
      <c r="CZ72" s="1065"/>
      <c r="DA72" s="1065"/>
      <c r="DB72" s="1065"/>
      <c r="DC72" s="1065"/>
    </row>
    <row r="73" spans="2:107">
      <c r="B73" s="728"/>
      <c r="G73" s="1042"/>
      <c r="H73" s="1042"/>
      <c r="I73" s="1042"/>
      <c r="J73" s="1042"/>
      <c r="K73" s="1052"/>
      <c r="L73" s="1052"/>
      <c r="M73" s="1052"/>
      <c r="N73" s="1052"/>
      <c r="AM73" s="1044"/>
      <c r="AN73" s="1064" t="s">
        <v>539</v>
      </c>
      <c r="AO73" s="1064"/>
      <c r="AP73" s="1064"/>
      <c r="AQ73" s="1064"/>
      <c r="AR73" s="1064"/>
      <c r="AS73" s="1064"/>
      <c r="AT73" s="1064"/>
      <c r="AU73" s="1064"/>
      <c r="AV73" s="1064"/>
      <c r="AW73" s="1064"/>
      <c r="AX73" s="1064"/>
      <c r="AY73" s="1064"/>
      <c r="AZ73" s="1064"/>
      <c r="BA73" s="1064"/>
      <c r="BB73" s="1064" t="s">
        <v>540</v>
      </c>
      <c r="BC73" s="1064"/>
      <c r="BD73" s="1064"/>
      <c r="BE73" s="1064"/>
      <c r="BF73" s="1064"/>
      <c r="BG73" s="1064"/>
      <c r="BH73" s="1064"/>
      <c r="BI73" s="1064"/>
      <c r="BJ73" s="1064"/>
      <c r="BK73" s="1064"/>
      <c r="BL73" s="1064"/>
      <c r="BM73" s="1064"/>
      <c r="BN73" s="1064"/>
      <c r="BO73" s="1064"/>
      <c r="BP73" s="1069">
        <v>46.6</v>
      </c>
      <c r="BQ73" s="1069"/>
      <c r="BR73" s="1069"/>
      <c r="BS73" s="1069"/>
      <c r="BT73" s="1069"/>
      <c r="BU73" s="1069"/>
      <c r="BV73" s="1069"/>
      <c r="BW73" s="1069"/>
      <c r="BX73" s="1069">
        <v>38.1</v>
      </c>
      <c r="BY73" s="1069"/>
      <c r="BZ73" s="1069"/>
      <c r="CA73" s="1069"/>
      <c r="CB73" s="1069"/>
      <c r="CC73" s="1069"/>
      <c r="CD73" s="1069"/>
      <c r="CE73" s="1069"/>
      <c r="CF73" s="1069">
        <v>17.2</v>
      </c>
      <c r="CG73" s="1069"/>
      <c r="CH73" s="1069"/>
      <c r="CI73" s="1069"/>
      <c r="CJ73" s="1069"/>
      <c r="CK73" s="1069"/>
      <c r="CL73" s="1069"/>
      <c r="CM73" s="1069"/>
      <c r="CN73" s="1069">
        <v>3.1</v>
      </c>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407</v>
      </c>
      <c r="BC75" s="1064"/>
      <c r="BD75" s="1064"/>
      <c r="BE75" s="1064"/>
      <c r="BF75" s="1064"/>
      <c r="BG75" s="1064"/>
      <c r="BH75" s="1064"/>
      <c r="BI75" s="1064"/>
      <c r="BJ75" s="1064"/>
      <c r="BK75" s="1064"/>
      <c r="BL75" s="1064"/>
      <c r="BM75" s="1064"/>
      <c r="BN75" s="1064"/>
      <c r="BO75" s="1064"/>
      <c r="BP75" s="1069">
        <v>10</v>
      </c>
      <c r="BQ75" s="1069"/>
      <c r="BR75" s="1069"/>
      <c r="BS75" s="1069"/>
      <c r="BT75" s="1069"/>
      <c r="BU75" s="1069"/>
      <c r="BV75" s="1069"/>
      <c r="BW75" s="1069"/>
      <c r="BX75" s="1069">
        <v>9</v>
      </c>
      <c r="BY75" s="1069"/>
      <c r="BZ75" s="1069"/>
      <c r="CA75" s="1069"/>
      <c r="CB75" s="1069"/>
      <c r="CC75" s="1069"/>
      <c r="CD75" s="1069"/>
      <c r="CE75" s="1069"/>
      <c r="CF75" s="1069">
        <v>7.4</v>
      </c>
      <c r="CG75" s="1069"/>
      <c r="CH75" s="1069"/>
      <c r="CI75" s="1069"/>
      <c r="CJ75" s="1069"/>
      <c r="CK75" s="1069"/>
      <c r="CL75" s="1069"/>
      <c r="CM75" s="1069"/>
      <c r="CN75" s="1069">
        <v>6.5</v>
      </c>
      <c r="CO75" s="1069"/>
      <c r="CP75" s="1069"/>
      <c r="CQ75" s="1069"/>
      <c r="CR75" s="1069"/>
      <c r="CS75" s="1069"/>
      <c r="CT75" s="1069"/>
      <c r="CU75" s="1069"/>
      <c r="CV75" s="1069">
        <v>6.3</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507</v>
      </c>
      <c r="AO77" s="1065"/>
      <c r="AP77" s="1065"/>
      <c r="AQ77" s="1065"/>
      <c r="AR77" s="1065"/>
      <c r="AS77" s="1065"/>
      <c r="AT77" s="1065"/>
      <c r="AU77" s="1065"/>
      <c r="AV77" s="1065"/>
      <c r="AW77" s="1065"/>
      <c r="AX77" s="1065"/>
      <c r="AY77" s="1065"/>
      <c r="AZ77" s="1065"/>
      <c r="BA77" s="1065"/>
      <c r="BB77" s="1064" t="s">
        <v>540</v>
      </c>
      <c r="BC77" s="1064"/>
      <c r="BD77" s="1064"/>
      <c r="BE77" s="1064"/>
      <c r="BF77" s="1064"/>
      <c r="BG77" s="1064"/>
      <c r="BH77" s="1064"/>
      <c r="BI77" s="1064"/>
      <c r="BJ77" s="1064"/>
      <c r="BK77" s="1064"/>
      <c r="BL77" s="1064"/>
      <c r="BM77" s="1064"/>
      <c r="BN77" s="1064"/>
      <c r="BO77" s="1064"/>
      <c r="BP77" s="1069">
        <v>49.1</v>
      </c>
      <c r="BQ77" s="1069"/>
      <c r="BR77" s="1069"/>
      <c r="BS77" s="1069"/>
      <c r="BT77" s="1069"/>
      <c r="BU77" s="1069"/>
      <c r="BV77" s="1069"/>
      <c r="BW77" s="1069"/>
      <c r="BX77" s="1069">
        <v>41.5</v>
      </c>
      <c r="BY77" s="1069"/>
      <c r="BZ77" s="1069"/>
      <c r="CA77" s="1069"/>
      <c r="CB77" s="1069"/>
      <c r="CC77" s="1069"/>
      <c r="CD77" s="1069"/>
      <c r="CE77" s="1069"/>
      <c r="CF77" s="1069">
        <v>25.2</v>
      </c>
      <c r="CG77" s="1069"/>
      <c r="CH77" s="1069"/>
      <c r="CI77" s="1069"/>
      <c r="CJ77" s="1069"/>
      <c r="CK77" s="1069"/>
      <c r="CL77" s="1069"/>
      <c r="CM77" s="1069"/>
      <c r="CN77" s="1069">
        <v>15.7</v>
      </c>
      <c r="CO77" s="1069"/>
      <c r="CP77" s="1069"/>
      <c r="CQ77" s="1069"/>
      <c r="CR77" s="1069"/>
      <c r="CS77" s="1069"/>
      <c r="CT77" s="1069"/>
      <c r="CU77" s="1069"/>
      <c r="CV77" s="1069">
        <v>10.199999999999999</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407</v>
      </c>
      <c r="BC79" s="1064"/>
      <c r="BD79" s="1064"/>
      <c r="BE79" s="1064"/>
      <c r="BF79" s="1064"/>
      <c r="BG79" s="1064"/>
      <c r="BH79" s="1064"/>
      <c r="BI79" s="1064"/>
      <c r="BJ79" s="1064"/>
      <c r="BK79" s="1064"/>
      <c r="BL79" s="1064"/>
      <c r="BM79" s="1064"/>
      <c r="BN79" s="1064"/>
      <c r="BO79" s="1064"/>
      <c r="BP79" s="1069">
        <v>9.5</v>
      </c>
      <c r="BQ79" s="1069"/>
      <c r="BR79" s="1069"/>
      <c r="BS79" s="1069"/>
      <c r="BT79" s="1069"/>
      <c r="BU79" s="1069"/>
      <c r="BV79" s="1069"/>
      <c r="BW79" s="1069"/>
      <c r="BX79" s="1069">
        <v>9.1999999999999993</v>
      </c>
      <c r="BY79" s="1069"/>
      <c r="BZ79" s="1069"/>
      <c r="CA79" s="1069"/>
      <c r="CB79" s="1069"/>
      <c r="CC79" s="1069"/>
      <c r="CD79" s="1069"/>
      <c r="CE79" s="1069"/>
      <c r="CF79" s="1069">
        <v>8.9</v>
      </c>
      <c r="CG79" s="1069"/>
      <c r="CH79" s="1069"/>
      <c r="CI79" s="1069"/>
      <c r="CJ79" s="1069"/>
      <c r="CK79" s="1069"/>
      <c r="CL79" s="1069"/>
      <c r="CM79" s="1069"/>
      <c r="CN79" s="1069">
        <v>8.9</v>
      </c>
      <c r="CO79" s="1069"/>
      <c r="CP79" s="1069"/>
      <c r="CQ79" s="1069"/>
      <c r="CR79" s="1069"/>
      <c r="CS79" s="1069"/>
      <c r="CT79" s="1069"/>
      <c r="CU79" s="1069"/>
      <c r="CV79" s="1069">
        <v>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tQh+wpJ5ryxRky/SsWh1RXhUri83611x0kwpjwANNYSYKdgD5a3jBW1gYjLKEX/KrBq6m2qAG1DJkrYJbIpLpg==" saltValue="CggdVjtDjtULwva/NTWiN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4wJF6IHCmu16D8djdqldJUKM3QzNkKjAXU92Den+k6zqsq+g2jppRd3Q3Kj7PWrkYqexq29EyIN+liNyKbvARg==" saltValue="X1CTph1Sir2ogjpd3XZI6w==" spinCount="100000" sheet="1" objects="1" scenarios="1"/>
  <phoneticPr fontId="32"/>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hLBS78XVj8C7ncKjgZHDwPdWPttqGXRxLS8gkjsXmFD8osNbBDGFApEkQHgr6xPSHjtkON6PIDlsePJf5Feg1g==" saltValue="vNJsT0QlOgrqxy0okW3WmQ==" spinCount="100000" sheet="1" objects="1" scenarios="1"/>
  <phoneticPr fontId="32"/>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83</v>
      </c>
      <c r="E2" s="794"/>
      <c r="F2" s="1091" t="s">
        <v>519</v>
      </c>
      <c r="G2" s="818"/>
      <c r="H2" s="828"/>
    </row>
    <row r="3" spans="1:8">
      <c r="A3" s="782" t="s">
        <v>516</v>
      </c>
      <c r="B3" s="767"/>
      <c r="C3" s="1084"/>
      <c r="D3" s="1087">
        <v>130638</v>
      </c>
      <c r="E3" s="1089"/>
      <c r="F3" s="1092">
        <v>94081</v>
      </c>
      <c r="G3" s="1094"/>
      <c r="H3" s="1097"/>
    </row>
    <row r="4" spans="1:8">
      <c r="A4" s="754"/>
      <c r="B4" s="766"/>
      <c r="C4" s="1085"/>
      <c r="D4" s="1088">
        <v>93855</v>
      </c>
      <c r="E4" s="1090"/>
      <c r="F4" s="1093">
        <v>48949</v>
      </c>
      <c r="G4" s="1095"/>
      <c r="H4" s="1098"/>
    </row>
    <row r="5" spans="1:8">
      <c r="A5" s="782" t="s">
        <v>476</v>
      </c>
      <c r="B5" s="767"/>
      <c r="C5" s="1084"/>
      <c r="D5" s="1087">
        <v>45908</v>
      </c>
      <c r="E5" s="1089"/>
      <c r="F5" s="1092">
        <v>92632</v>
      </c>
      <c r="G5" s="1094"/>
      <c r="H5" s="1097"/>
    </row>
    <row r="6" spans="1:8">
      <c r="A6" s="754"/>
      <c r="B6" s="766"/>
      <c r="C6" s="1085"/>
      <c r="D6" s="1088">
        <v>28160</v>
      </c>
      <c r="E6" s="1090"/>
      <c r="F6" s="1093">
        <v>47978</v>
      </c>
      <c r="G6" s="1095"/>
      <c r="H6" s="1098"/>
    </row>
    <row r="7" spans="1:8">
      <c r="A7" s="782" t="s">
        <v>313</v>
      </c>
      <c r="B7" s="767"/>
      <c r="C7" s="1084"/>
      <c r="D7" s="1087">
        <v>39817</v>
      </c>
      <c r="E7" s="1089"/>
      <c r="F7" s="1092">
        <v>96469</v>
      </c>
      <c r="G7" s="1094"/>
      <c r="H7" s="1097"/>
    </row>
    <row r="8" spans="1:8">
      <c r="A8" s="754"/>
      <c r="B8" s="766"/>
      <c r="C8" s="1085"/>
      <c r="D8" s="1088">
        <v>21296</v>
      </c>
      <c r="E8" s="1090"/>
      <c r="F8" s="1093">
        <v>49775</v>
      </c>
      <c r="G8" s="1095"/>
      <c r="H8" s="1098"/>
    </row>
    <row r="9" spans="1:8">
      <c r="A9" s="782" t="s">
        <v>136</v>
      </c>
      <c r="B9" s="767"/>
      <c r="C9" s="1084"/>
      <c r="D9" s="1087">
        <v>25361</v>
      </c>
      <c r="E9" s="1089"/>
      <c r="F9" s="1092">
        <v>85743</v>
      </c>
      <c r="G9" s="1094"/>
      <c r="H9" s="1097"/>
    </row>
    <row r="10" spans="1:8">
      <c r="A10" s="754"/>
      <c r="B10" s="766"/>
      <c r="C10" s="1085"/>
      <c r="D10" s="1088">
        <v>17790</v>
      </c>
      <c r="E10" s="1090"/>
      <c r="F10" s="1093">
        <v>45231</v>
      </c>
      <c r="G10" s="1095"/>
      <c r="H10" s="1098"/>
    </row>
    <row r="11" spans="1:8">
      <c r="A11" s="782" t="s">
        <v>517</v>
      </c>
      <c r="B11" s="767"/>
      <c r="C11" s="1084"/>
      <c r="D11" s="1087">
        <v>40158</v>
      </c>
      <c r="E11" s="1089"/>
      <c r="F11" s="1092">
        <v>92509</v>
      </c>
      <c r="G11" s="1094"/>
      <c r="H11" s="1097"/>
    </row>
    <row r="12" spans="1:8">
      <c r="A12" s="754"/>
      <c r="B12" s="766"/>
      <c r="C12" s="1086"/>
      <c r="D12" s="1088">
        <v>22436</v>
      </c>
      <c r="E12" s="1090"/>
      <c r="F12" s="1093">
        <v>52274</v>
      </c>
      <c r="G12" s="1095"/>
      <c r="H12" s="1098"/>
    </row>
    <row r="13" spans="1:8">
      <c r="A13" s="782"/>
      <c r="B13" s="767"/>
      <c r="C13" s="1084"/>
      <c r="D13" s="1087">
        <v>56376</v>
      </c>
      <c r="E13" s="1089"/>
      <c r="F13" s="1092">
        <v>92287</v>
      </c>
      <c r="G13" s="1096"/>
      <c r="H13" s="1097"/>
    </row>
    <row r="14" spans="1:8">
      <c r="A14" s="754"/>
      <c r="B14" s="766"/>
      <c r="C14" s="1085"/>
      <c r="D14" s="1088">
        <v>36707</v>
      </c>
      <c r="E14" s="1090"/>
      <c r="F14" s="1093">
        <v>48841</v>
      </c>
      <c r="G14" s="1095"/>
      <c r="H14" s="1098"/>
    </row>
    <row r="17" spans="1:11">
      <c r="A17" s="1076" t="s">
        <v>22</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90</v>
      </c>
      <c r="B19" s="1077">
        <f>ROUND(VALUE(SUBSTITUTE(実質収支比率等に係る経年分析!F$48,"▲","-")),2)</f>
        <v>6.93</v>
      </c>
      <c r="C19" s="1077">
        <f>ROUND(VALUE(SUBSTITUTE(実質収支比率等に係る経年分析!G$48,"▲","-")),2)</f>
        <v>5.22</v>
      </c>
      <c r="D19" s="1077">
        <f>ROUND(VALUE(SUBSTITUTE(実質収支比率等に係る経年分析!H$48,"▲","-")),2)</f>
        <v>6.24</v>
      </c>
      <c r="E19" s="1077">
        <f>ROUND(VALUE(SUBSTITUTE(実質収支比率等に係る経年分析!I$48,"▲","-")),2)</f>
        <v>6.48</v>
      </c>
      <c r="F19" s="1077">
        <f>ROUND(VALUE(SUBSTITUTE(実質収支比率等に係る経年分析!J$48,"▲","-")),2)</f>
        <v>6.46</v>
      </c>
    </row>
    <row r="20" spans="1:11">
      <c r="A20" s="1077" t="s">
        <v>34</v>
      </c>
      <c r="B20" s="1077">
        <f>ROUND(VALUE(SUBSTITUTE(実質収支比率等に係る経年分析!F$47,"▲","-")),2)</f>
        <v>23.49</v>
      </c>
      <c r="C20" s="1077">
        <f>ROUND(VALUE(SUBSTITUTE(実質収支比率等に係る経年分析!G$47,"▲","-")),2)</f>
        <v>22.97</v>
      </c>
      <c r="D20" s="1077">
        <f>ROUND(VALUE(SUBSTITUTE(実質収支比率等に係る経年分析!H$47,"▲","-")),2)</f>
        <v>21.97</v>
      </c>
      <c r="E20" s="1077">
        <f>ROUND(VALUE(SUBSTITUTE(実質収支比率等に係る経年分析!I$47,"▲","-")),2)</f>
        <v>25.86</v>
      </c>
      <c r="F20" s="1077">
        <f>ROUND(VALUE(SUBSTITUTE(実質収支比率等に係る経年分析!J$47,"▲","-")),2)</f>
        <v>27</v>
      </c>
    </row>
    <row r="21" spans="1:11">
      <c r="A21" s="1077" t="s">
        <v>113</v>
      </c>
      <c r="B21" s="1077">
        <f>IF(ISNUMBER(VALUE(SUBSTITUTE(実質収支比率等に係る経年分析!F$49,"▲","-"))),ROUND(VALUE(SUBSTITUTE(実質収支比率等に係る経年分析!F$49,"▲","-")),2),NA())</f>
        <v>1.21</v>
      </c>
      <c r="C21" s="1077">
        <f>IF(ISNUMBER(VALUE(SUBSTITUTE(実質収支比率等に係る経年分析!G$49,"▲","-"))),ROUND(VALUE(SUBSTITUTE(実質収支比率等に係る経年分析!G$49,"▲","-")),2),NA())</f>
        <v>-1.55</v>
      </c>
      <c r="D21" s="1077">
        <f>IF(ISNUMBER(VALUE(SUBSTITUTE(実質収支比率等に係る経年分析!H$49,"▲","-"))),ROUND(VALUE(SUBSTITUTE(実質収支比率等に係る経年分析!H$49,"▲","-")),2),NA())</f>
        <v>4.28</v>
      </c>
      <c r="E21" s="1077">
        <f>IF(ISNUMBER(VALUE(SUBSTITUTE(実質収支比率等に係る経年分析!I$49,"▲","-"))),ROUND(VALUE(SUBSTITUTE(実質収支比率等に係る経年分析!I$49,"▲","-")),2),NA())</f>
        <v>3.36</v>
      </c>
      <c r="F21" s="1077">
        <f>IF(ISNUMBER(VALUE(SUBSTITUTE(実質収支比率等に係る経年分析!J$49,"▲","-"))),ROUND(VALUE(SUBSTITUTE(実質収支比率等に係る経年分析!J$49,"▲","-")),2),NA())</f>
        <v>0.87</v>
      </c>
    </row>
    <row r="24" spans="1:11">
      <c r="A24" s="1076" t="s">
        <v>102</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114</v>
      </c>
      <c r="C26" s="1078" t="s">
        <v>69</v>
      </c>
      <c r="D26" s="1078" t="s">
        <v>114</v>
      </c>
      <c r="E26" s="1078" t="s">
        <v>69</v>
      </c>
      <c r="F26" s="1078" t="s">
        <v>114</v>
      </c>
      <c r="G26" s="1078" t="s">
        <v>69</v>
      </c>
      <c r="H26" s="1078" t="s">
        <v>114</v>
      </c>
      <c r="I26" s="1078" t="s">
        <v>69</v>
      </c>
      <c r="J26" s="1078" t="s">
        <v>114</v>
      </c>
      <c r="K26" s="1078" t="s">
        <v>69</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#VALUE!</v>
      </c>
      <c r="C27" s="1078" t="e">
        <f>IF(ROUND(VALUE(SUBSTITUTE('連結実質赤字比率に係る赤字・黒字の構成分析'!F$43,"▲","-")),2)&gt;=0,ABS(ROUND(VALUE(SUBSTITUTE('連結実質赤字比率に係る赤字・黒字の構成分析'!F$43,"▲","-")),2)),NA())</f>
        <v>#VALUE!</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e">
        <f>IF('連結実質赤字比率に係る赤字・黒字の構成分析'!C$40="",NA(),'連結実質赤字比率に係る赤字・黒字の構成分析'!C$40)</f>
        <v>#N/A</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#VALUE!</v>
      </c>
      <c r="E30" s="1078" t="e">
        <f>IF(ROUND(VALUE(SUBSTITUTE('連結実質赤字比率に係る赤字・黒字の構成分析'!G$40,"▲","-")),2)&gt;=0,ABS(ROUND(VALUE(SUBSTITUTE('連結実質赤字比率に係る赤字・黒字の構成分析'!G$40,"▲","-")),2)),NA())</f>
        <v>#VALUE!</v>
      </c>
      <c r="F30" s="1078" t="e">
        <f>IF(ROUND(VALUE(SUBSTITUTE('連結実質赤字比率に係る赤字・黒字の構成分析'!H$40,"▲","-")),2)&lt;0,ABS(ROUND(VALUE(SUBSTITUTE('連結実質赤字比率に係る赤字・黒字の構成分析'!H$40,"▲","-")),2)),NA())</f>
        <v>#VALUE!</v>
      </c>
      <c r="G30" s="1078" t="e">
        <f>IF(ROUND(VALUE(SUBSTITUTE('連結実質赤字比率に係る赤字・黒字の構成分析'!H$40,"▲","-")),2)&gt;=0,ABS(ROUND(VALUE(SUBSTITUTE('連結実質赤字比率に係る赤字・黒字の構成分析'!H$40,"▲","-")),2)),NA())</f>
        <v>#VALUE!</v>
      </c>
      <c r="H30" s="1078" t="e">
        <f>IF(ROUND(VALUE(SUBSTITUTE('連結実質赤字比率に係る赤字・黒字の構成分析'!I$40,"▲","-")),2)&lt;0,ABS(ROUND(VALUE(SUBSTITUTE('連結実質赤字比率に係る赤字・黒字の構成分析'!I$40,"▲","-")),2)),NA())</f>
        <v>#VALUE!</v>
      </c>
      <c r="I30" s="1078" t="e">
        <f>IF(ROUND(VALUE(SUBSTITUTE('連結実質赤字比率に係る赤字・黒字の構成分析'!I$40,"▲","-")),2)&gt;=0,ABS(ROUND(VALUE(SUBSTITUTE('連結実質赤字比率に係る赤字・黒字の構成分析'!I$40,"▲","-")),2)),NA())</f>
        <v>#VALUE!</v>
      </c>
      <c r="J30" s="1078" t="e">
        <f>IF(ROUND(VALUE(SUBSTITUTE('連結実質赤字比率に係る赤字・黒字の構成分析'!J$40,"▲","-")),2)&lt;0,ABS(ROUND(VALUE(SUBSTITUTE('連結実質赤字比率に係る赤字・黒字の構成分析'!J$40,"▲","-")),2)),NA())</f>
        <v>#VALUE!</v>
      </c>
      <c r="K30" s="1078" t="e">
        <f>IF(ROUND(VALUE(SUBSTITUTE('連結実質赤字比率に係る赤字・黒字の構成分析'!J$40,"▲","-")),2)&gt;=0,ABS(ROUND(VALUE(SUBSTITUTE('連結実質赤字比率に係る赤字・黒字の構成分析'!J$40,"▲","-")),2)),NA())</f>
        <v>#VALUE!</v>
      </c>
    </row>
    <row r="31" spans="1:11">
      <c r="A31" s="1078" t="str">
        <f>IF('連結実質赤字比率に係る赤字・黒字の構成分析'!C$39="",NA(),'連結実質赤字比率に係る赤字・黒字の構成分析'!C$39)</f>
        <v>後期高齢者医療特別会計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1.e-002</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1.e-002</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2.e-002</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3.e-002</v>
      </c>
    </row>
    <row r="32" spans="1:11">
      <c r="A32" s="1078" t="str">
        <f>IF('連結実質赤字比率に係る赤字・黒字の構成分析'!C$38="",NA(),'連結実質赤字比率に係る赤字・黒字の構成分析'!C$38)</f>
        <v>国民健康保険特別会計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0.6</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0.55000000000000004</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0.25</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0.5</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0.27</v>
      </c>
    </row>
    <row r="33" spans="1:16">
      <c r="A33" s="1078" t="str">
        <f>IF('連結実質赤字比率に係る赤字・黒字の構成分析'!C$37="",NA(),'連結実質赤字比率に係る赤字・黒字の構成分析'!C$37)</f>
        <v>介護保険特別会計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0.54</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0.74</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0.97</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1.6</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1.84</v>
      </c>
    </row>
    <row r="34" spans="1:16">
      <c r="A34" s="1078" t="str">
        <f>IF('連結実質赤字比率に係る赤字・黒字の構成分析'!C$36="",NA(),'連結実質赤字比率に係る赤字・黒字の構成分析'!C$36)</f>
        <v>下水道事業会計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2.2400000000000002</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3.05</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4.05</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4.53</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4.6399999999999997</v>
      </c>
    </row>
    <row r="35" spans="1:16">
      <c r="A35" s="1078" t="str">
        <f>IF('連結実質赤字比率に係る赤字・黒字の構成分析'!C$35="",NA(),'連結実質赤字比率に係る赤字・黒字の構成分析'!C$35)</f>
        <v>水道事業会計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5.64</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6.32</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5.32</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5.53</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5.1100000000000003</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6.92</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5.22</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6.24</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6.48</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6.45</v>
      </c>
    </row>
    <row r="39" spans="1:16">
      <c r="A39" s="1076" t="s">
        <v>11</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115</v>
      </c>
      <c r="C41" s="1079"/>
      <c r="D41" s="1079" t="s">
        <v>117</v>
      </c>
      <c r="E41" s="1079" t="s">
        <v>115</v>
      </c>
      <c r="F41" s="1079"/>
      <c r="G41" s="1079" t="s">
        <v>117</v>
      </c>
      <c r="H41" s="1079" t="s">
        <v>115</v>
      </c>
      <c r="I41" s="1079"/>
      <c r="J41" s="1079" t="s">
        <v>117</v>
      </c>
      <c r="K41" s="1079" t="s">
        <v>115</v>
      </c>
      <c r="L41" s="1079"/>
      <c r="M41" s="1079" t="s">
        <v>117</v>
      </c>
      <c r="N41" s="1079" t="s">
        <v>115</v>
      </c>
      <c r="O41" s="1079"/>
      <c r="P41" s="1079" t="s">
        <v>117</v>
      </c>
    </row>
    <row r="42" spans="1:16">
      <c r="A42" s="1079" t="s">
        <v>119</v>
      </c>
      <c r="B42" s="1079"/>
      <c r="C42" s="1079"/>
      <c r="D42" s="1079">
        <f>'実質公債費比率（分子）の構造'!K$52</f>
        <v>2150</v>
      </c>
      <c r="E42" s="1079"/>
      <c r="F42" s="1079"/>
      <c r="G42" s="1079">
        <f>'実質公債費比率（分子）の構造'!L$52</f>
        <v>2150</v>
      </c>
      <c r="H42" s="1079"/>
      <c r="I42" s="1079"/>
      <c r="J42" s="1079">
        <f>'実質公債費比率（分子）の構造'!M$52</f>
        <v>2140</v>
      </c>
      <c r="K42" s="1079"/>
      <c r="L42" s="1079"/>
      <c r="M42" s="1079">
        <f>'実質公債費比率（分子）の構造'!N$52</f>
        <v>2158</v>
      </c>
      <c r="N42" s="1079"/>
      <c r="O42" s="1079"/>
      <c r="P42" s="1079">
        <f>'実質公債費比率（分子）の構造'!O$52</f>
        <v>2071</v>
      </c>
    </row>
    <row r="43" spans="1:16">
      <c r="A43" s="1079" t="s">
        <v>45</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41</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201</v>
      </c>
      <c r="C45" s="1079"/>
      <c r="D45" s="1079"/>
      <c r="E45" s="1079">
        <f>'実質公債費比率（分子）の構造'!L$49</f>
        <v>85</v>
      </c>
      <c r="F45" s="1079"/>
      <c r="G45" s="1079"/>
      <c r="H45" s="1079">
        <f>'実質公債費比率（分子）の構造'!M$49</f>
        <v>5</v>
      </c>
      <c r="I45" s="1079"/>
      <c r="J45" s="1079"/>
      <c r="K45" s="1079">
        <f>'実質公債費比率（分子）の構造'!N$49</f>
        <v>5</v>
      </c>
      <c r="L45" s="1079"/>
      <c r="M45" s="1079"/>
      <c r="N45" s="1079">
        <f>'実質公債費比率（分子）の構造'!O$49</f>
        <v>5</v>
      </c>
      <c r="O45" s="1079"/>
      <c r="P45" s="1079"/>
    </row>
    <row r="46" spans="1:16">
      <c r="A46" s="1079" t="s">
        <v>39</v>
      </c>
      <c r="B46" s="1079">
        <f>'実質公債費比率（分子）の構造'!K$48</f>
        <v>580</v>
      </c>
      <c r="C46" s="1079"/>
      <c r="D46" s="1079"/>
      <c r="E46" s="1079">
        <f>'実質公債費比率（分子）の構造'!L$48</f>
        <v>495</v>
      </c>
      <c r="F46" s="1079"/>
      <c r="G46" s="1079"/>
      <c r="H46" s="1079">
        <f>'実質公債費比率（分子）の構造'!M$48</f>
        <v>466</v>
      </c>
      <c r="I46" s="1079"/>
      <c r="J46" s="1079"/>
      <c r="K46" s="1079">
        <f>'実質公債費比率（分子）の構造'!N$48</f>
        <v>417</v>
      </c>
      <c r="L46" s="1079"/>
      <c r="M46" s="1079"/>
      <c r="N46" s="1079">
        <f>'実質公債費比率（分子）の構造'!O$48</f>
        <v>431</v>
      </c>
      <c r="O46" s="1079"/>
      <c r="P46" s="1079"/>
    </row>
    <row r="47" spans="1:16">
      <c r="A47" s="1079" t="s">
        <v>33</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28</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23</v>
      </c>
      <c r="B49" s="1079">
        <f>'実質公債費比率（分子）の構造'!K$45</f>
        <v>2283</v>
      </c>
      <c r="C49" s="1079"/>
      <c r="D49" s="1079"/>
      <c r="E49" s="1079">
        <f>'実質公債費比率（分子）の構造'!L$45</f>
        <v>2321</v>
      </c>
      <c r="F49" s="1079"/>
      <c r="G49" s="1079"/>
      <c r="H49" s="1079">
        <f>'実質公債費比率（分子）の構造'!M$45</f>
        <v>2351</v>
      </c>
      <c r="I49" s="1079"/>
      <c r="J49" s="1079"/>
      <c r="K49" s="1079">
        <f>'実質公債費比率（分子）の構造'!N$45</f>
        <v>2392</v>
      </c>
      <c r="L49" s="1079"/>
      <c r="M49" s="1079"/>
      <c r="N49" s="1079">
        <f>'実質公債費比率（分子）の構造'!O$45</f>
        <v>2342</v>
      </c>
      <c r="O49" s="1079"/>
      <c r="P49" s="1079"/>
    </row>
    <row r="50" spans="1:16">
      <c r="A50" s="1079" t="s">
        <v>52</v>
      </c>
      <c r="B50" s="1079" t="e">
        <f>NA()</f>
        <v>#N/A</v>
      </c>
      <c r="C50" s="1079">
        <f>IF(ISNUMBER('実質公債費比率（分子）の構造'!K$53),'実質公債費比率（分子）の構造'!K$53,NA())</f>
        <v>914</v>
      </c>
      <c r="D50" s="1079" t="e">
        <f>NA()</f>
        <v>#N/A</v>
      </c>
      <c r="E50" s="1079" t="e">
        <f>NA()</f>
        <v>#N/A</v>
      </c>
      <c r="F50" s="1079">
        <f>IF(ISNUMBER('実質公債費比率（分子）の構造'!L$53),'実質公債費比率（分子）の構造'!L$53,NA())</f>
        <v>751</v>
      </c>
      <c r="G50" s="1079" t="e">
        <f>NA()</f>
        <v>#N/A</v>
      </c>
      <c r="H50" s="1079" t="e">
        <f>NA()</f>
        <v>#N/A</v>
      </c>
      <c r="I50" s="1079">
        <f>IF(ISNUMBER('実質公債費比率（分子）の構造'!M$53),'実質公債費比率（分子）の構造'!M$53,NA())</f>
        <v>682</v>
      </c>
      <c r="J50" s="1079" t="e">
        <f>NA()</f>
        <v>#N/A</v>
      </c>
      <c r="K50" s="1079" t="e">
        <f>NA()</f>
        <v>#N/A</v>
      </c>
      <c r="L50" s="1079">
        <f>IF(ISNUMBER('実質公債費比率（分子）の構造'!N$53),'実質公債費比率（分子）の構造'!N$53,NA())</f>
        <v>656</v>
      </c>
      <c r="M50" s="1079" t="e">
        <f>NA()</f>
        <v>#N/A</v>
      </c>
      <c r="N50" s="1079" t="e">
        <f>NA()</f>
        <v>#N/A</v>
      </c>
      <c r="O50" s="1079">
        <f>IF(ISNUMBER('実質公債費比率（分子）の構造'!O$53),'実質公債費比率（分子）の構造'!O$53,NA())</f>
        <v>707</v>
      </c>
      <c r="P50" s="1079" t="e">
        <f>NA()</f>
        <v>#N/A</v>
      </c>
    </row>
    <row r="53" spans="1:16">
      <c r="A53" s="1076" t="s">
        <v>58</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120</v>
      </c>
      <c r="C55" s="1078"/>
      <c r="D55" s="1078" t="s">
        <v>123</v>
      </c>
      <c r="E55" s="1078" t="s">
        <v>120</v>
      </c>
      <c r="F55" s="1078"/>
      <c r="G55" s="1078" t="s">
        <v>123</v>
      </c>
      <c r="H55" s="1078" t="s">
        <v>120</v>
      </c>
      <c r="I55" s="1078"/>
      <c r="J55" s="1078" t="s">
        <v>123</v>
      </c>
      <c r="K55" s="1078" t="s">
        <v>120</v>
      </c>
      <c r="L55" s="1078"/>
      <c r="M55" s="1078" t="s">
        <v>123</v>
      </c>
      <c r="N55" s="1078" t="s">
        <v>120</v>
      </c>
      <c r="O55" s="1078"/>
      <c r="P55" s="1078" t="s">
        <v>123</v>
      </c>
    </row>
    <row r="56" spans="1:16">
      <c r="A56" s="1078" t="s">
        <v>43</v>
      </c>
      <c r="B56" s="1078"/>
      <c r="C56" s="1078"/>
      <c r="D56" s="1078">
        <f>'将来負担比率（分子）の構造'!I$52</f>
        <v>25689</v>
      </c>
      <c r="E56" s="1078"/>
      <c r="F56" s="1078"/>
      <c r="G56" s="1078">
        <f>'将来負担比率（分子）の構造'!J$52</f>
        <v>24638</v>
      </c>
      <c r="H56" s="1078"/>
      <c r="I56" s="1078"/>
      <c r="J56" s="1078">
        <f>'将来負担比率（分子）の構造'!K$52</f>
        <v>23326</v>
      </c>
      <c r="K56" s="1078"/>
      <c r="L56" s="1078"/>
      <c r="M56" s="1078">
        <f>'将来負担比率（分子）の構造'!L$52</f>
        <v>21607</v>
      </c>
      <c r="N56" s="1078"/>
      <c r="O56" s="1078"/>
      <c r="P56" s="1078">
        <f>'将来負担比率（分子）の構造'!M$52</f>
        <v>20076</v>
      </c>
    </row>
    <row r="57" spans="1:16">
      <c r="A57" s="1078" t="s">
        <v>98</v>
      </c>
      <c r="B57" s="1078"/>
      <c r="C57" s="1078"/>
      <c r="D57" s="1078">
        <f>'将来負担比率（分子）の構造'!I$51</f>
        <v>78</v>
      </c>
      <c r="E57" s="1078"/>
      <c r="F57" s="1078"/>
      <c r="G57" s="1078">
        <f>'将来負担比率（分子）の構造'!J$51</f>
        <v>45</v>
      </c>
      <c r="H57" s="1078"/>
      <c r="I57" s="1078"/>
      <c r="J57" s="1078">
        <f>'将来負担比率（分子）の構造'!K$51</f>
        <v>19</v>
      </c>
      <c r="K57" s="1078"/>
      <c r="L57" s="1078"/>
      <c r="M57" s="1078" t="str">
        <f>'将来負担比率（分子）の構造'!L$51</f>
        <v>-</v>
      </c>
      <c r="N57" s="1078"/>
      <c r="O57" s="1078"/>
      <c r="P57" s="1078" t="str">
        <f>'将来負担比率（分子）の構造'!M$51</f>
        <v>-</v>
      </c>
    </row>
    <row r="58" spans="1:16">
      <c r="A58" s="1078" t="s">
        <v>95</v>
      </c>
      <c r="B58" s="1078"/>
      <c r="C58" s="1078"/>
      <c r="D58" s="1078">
        <f>'将来負担比率（分子）の構造'!I$50</f>
        <v>7987</v>
      </c>
      <c r="E58" s="1078"/>
      <c r="F58" s="1078"/>
      <c r="G58" s="1078">
        <f>'将来負担比率（分子）の構造'!J$50</f>
        <v>7995</v>
      </c>
      <c r="H58" s="1078"/>
      <c r="I58" s="1078"/>
      <c r="J58" s="1078">
        <f>'将来負担比率（分子）の構造'!K$50</f>
        <v>8812</v>
      </c>
      <c r="K58" s="1078"/>
      <c r="L58" s="1078"/>
      <c r="M58" s="1078">
        <f>'将来負担比率（分子）の構造'!L$50</f>
        <v>9360</v>
      </c>
      <c r="N58" s="1078"/>
      <c r="O58" s="1078"/>
      <c r="P58" s="1078">
        <f>'将来負担比率（分子）の構造'!M$50</f>
        <v>9673</v>
      </c>
    </row>
    <row r="59" spans="1:16">
      <c r="A59" s="1078" t="s">
        <v>91</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85</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78</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79</v>
      </c>
      <c r="B62" s="1078">
        <f>'将来負担比率（分子）の構造'!I$45</f>
        <v>2890</v>
      </c>
      <c r="C62" s="1078"/>
      <c r="D62" s="1078"/>
      <c r="E62" s="1078">
        <f>'将来負担比率（分子）の構造'!J$45</f>
        <v>2763</v>
      </c>
      <c r="F62" s="1078"/>
      <c r="G62" s="1078"/>
      <c r="H62" s="1078">
        <f>'将来負担比率（分子）の構造'!K$45</f>
        <v>2681</v>
      </c>
      <c r="I62" s="1078"/>
      <c r="J62" s="1078"/>
      <c r="K62" s="1078">
        <f>'将来負担比率（分子）の構造'!L$45</f>
        <v>2679</v>
      </c>
      <c r="L62" s="1078"/>
      <c r="M62" s="1078"/>
      <c r="N62" s="1078">
        <f>'将来負担比率（分子）の構造'!M$45</f>
        <v>2626</v>
      </c>
      <c r="O62" s="1078"/>
      <c r="P62" s="1078"/>
    </row>
    <row r="63" spans="1:16">
      <c r="A63" s="1078" t="s">
        <v>77</v>
      </c>
      <c r="B63" s="1078">
        <f>'将来負担比率（分子）の構造'!I$44</f>
        <v>98</v>
      </c>
      <c r="C63" s="1078"/>
      <c r="D63" s="1078"/>
      <c r="E63" s="1078">
        <f>'将来負担比率（分子）の構造'!J$44</f>
        <v>57</v>
      </c>
      <c r="F63" s="1078"/>
      <c r="G63" s="1078"/>
      <c r="H63" s="1078">
        <f>'将来負担比率（分子）の構造'!K$44</f>
        <v>34</v>
      </c>
      <c r="I63" s="1078"/>
      <c r="J63" s="1078"/>
      <c r="K63" s="1078">
        <f>'将来負担比率（分子）の構造'!L$44</f>
        <v>29</v>
      </c>
      <c r="L63" s="1078"/>
      <c r="M63" s="1078"/>
      <c r="N63" s="1078">
        <f>'将来負担比率（分子）の構造'!M$44</f>
        <v>25</v>
      </c>
      <c r="O63" s="1078"/>
      <c r="P63" s="1078"/>
    </row>
    <row r="64" spans="1:16">
      <c r="A64" s="1078" t="s">
        <v>75</v>
      </c>
      <c r="B64" s="1078">
        <f>'将来負担比率（分子）の構造'!I$43</f>
        <v>8926</v>
      </c>
      <c r="C64" s="1078"/>
      <c r="D64" s="1078"/>
      <c r="E64" s="1078">
        <f>'将来負担比率（分子）の構造'!J$43</f>
        <v>8135</v>
      </c>
      <c r="F64" s="1078"/>
      <c r="G64" s="1078"/>
      <c r="H64" s="1078">
        <f>'将来負担比率（分子）の構造'!K$43</f>
        <v>7174</v>
      </c>
      <c r="I64" s="1078"/>
      <c r="J64" s="1078"/>
      <c r="K64" s="1078">
        <f>'将来負担比率（分子）の構造'!L$43</f>
        <v>6214</v>
      </c>
      <c r="L64" s="1078"/>
      <c r="M64" s="1078"/>
      <c r="N64" s="1078">
        <f>'将来負担比率（分子）の構造'!M$43</f>
        <v>5777</v>
      </c>
      <c r="O64" s="1078"/>
      <c r="P64" s="1078"/>
    </row>
    <row r="65" spans="1:16">
      <c r="A65" s="1078" t="s">
        <v>74</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54</v>
      </c>
      <c r="B66" s="1078">
        <f>'将来負担比率（分子）の構造'!I$41</f>
        <v>26589</v>
      </c>
      <c r="C66" s="1078"/>
      <c r="D66" s="1078"/>
      <c r="E66" s="1078">
        <f>'将来負担比率（分子）の構造'!J$41</f>
        <v>25705</v>
      </c>
      <c r="F66" s="1078"/>
      <c r="G66" s="1078"/>
      <c r="H66" s="1078">
        <f>'将来負担比率（分子）の構造'!K$41</f>
        <v>24165</v>
      </c>
      <c r="I66" s="1078"/>
      <c r="J66" s="1078"/>
      <c r="K66" s="1078">
        <f>'将来負担比率（分子）の構造'!L$41</f>
        <v>22382</v>
      </c>
      <c r="L66" s="1078"/>
      <c r="M66" s="1078"/>
      <c r="N66" s="1078">
        <f>'将来負担比率（分子）の構造'!M$41</f>
        <v>21026</v>
      </c>
      <c r="O66" s="1078"/>
      <c r="P66" s="1078"/>
    </row>
    <row r="67" spans="1:16">
      <c r="A67" s="1078" t="s">
        <v>100</v>
      </c>
      <c r="B67" s="1078" t="e">
        <f>NA()</f>
        <v>#N/A</v>
      </c>
      <c r="C67" s="1078">
        <f>IF(ISNUMBER('将来負担比率（分子）の構造'!I$53),IF('将来負担比率（分子）の構造'!I$53&lt;0,0,'将来負担比率（分子）の構造'!I$53),NA())</f>
        <v>4747</v>
      </c>
      <c r="D67" s="1078" t="e">
        <f>NA()</f>
        <v>#N/A</v>
      </c>
      <c r="E67" s="1078" t="e">
        <f>NA()</f>
        <v>#N/A</v>
      </c>
      <c r="F67" s="1078">
        <f>IF(ISNUMBER('将来負担比率（分子）の構造'!J$53),IF('将来負担比率（分子）の構造'!J$53&lt;0,0,'将来負担比率（分子）の構造'!J$53),NA())</f>
        <v>3982</v>
      </c>
      <c r="G67" s="1078" t="e">
        <f>NA()</f>
        <v>#N/A</v>
      </c>
      <c r="H67" s="1078" t="e">
        <f>NA()</f>
        <v>#N/A</v>
      </c>
      <c r="I67" s="1078">
        <f>IF(ISNUMBER('将来負担比率（分子）の構造'!K$53),IF('将来負担比率（分子）の構造'!K$53&lt;0,0,'将来負担比率（分子）の構造'!K$53),NA())</f>
        <v>1896</v>
      </c>
      <c r="J67" s="1078" t="e">
        <f>NA()</f>
        <v>#N/A</v>
      </c>
      <c r="K67" s="1078" t="e">
        <f>NA()</f>
        <v>#N/A</v>
      </c>
      <c r="L67" s="1078">
        <f>IF(ISNUMBER('将来負担比率（分子）の構造'!L$53),IF('将来負担比率（分子）の構造'!L$53&lt;0,0,'将来負担比率（分子）の構造'!L$53),NA())</f>
        <v>338</v>
      </c>
      <c r="M67" s="1078" t="e">
        <f>NA()</f>
        <v>#N/A</v>
      </c>
      <c r="N67" s="1078" t="e">
        <f>NA()</f>
        <v>#N/A</v>
      </c>
      <c r="O67" s="1078">
        <f>IF(ISNUMBER('将来負担比率（分子）の構造'!M$53),IF('将来負担比率（分子）の構造'!M$53&lt;0,0,'将来負担比率（分子）の構造'!M$53),NA())</f>
        <v>0</v>
      </c>
      <c r="P67" s="1078" t="e">
        <f>NA()</f>
        <v>#N/A</v>
      </c>
    </row>
    <row r="70" spans="1:16">
      <c r="A70" s="1081" t="s">
        <v>124</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125</v>
      </c>
      <c r="B72" s="1082">
        <f>基金残高に係る経年分析!F55</f>
        <v>2886</v>
      </c>
      <c r="C72" s="1082">
        <f>基金残高に係る経年分析!G55</f>
        <v>3306</v>
      </c>
      <c r="D72" s="1082">
        <f>基金残高に係る経年分析!H55</f>
        <v>3426</v>
      </c>
    </row>
    <row r="73" spans="1:16">
      <c r="A73" s="1080" t="s">
        <v>126</v>
      </c>
      <c r="B73" s="1082">
        <f>基金残高に係る経年分析!F56</f>
        <v>3304</v>
      </c>
      <c r="C73" s="1082">
        <f>基金残高に係る経年分析!G56</f>
        <v>3334</v>
      </c>
      <c r="D73" s="1082">
        <f>基金残高に係る経年分析!H56</f>
        <v>3644</v>
      </c>
    </row>
    <row r="74" spans="1:16">
      <c r="A74" s="1080" t="s">
        <v>128</v>
      </c>
      <c r="B74" s="1082">
        <f>基金残高に係る経年分析!F57</f>
        <v>4570</v>
      </c>
      <c r="C74" s="1082">
        <f>基金残高に係る経年分析!G57</f>
        <v>4833</v>
      </c>
      <c r="D74" s="1082">
        <f>基金残高に係る経年分析!H57</f>
        <v>4585</v>
      </c>
    </row>
  </sheetData>
  <sheetProtection algorithmName="SHA-512" hashValue="n5/yow0yCXawCMhWMGvgPqvQZY1AiLFZ879XbqoRPG15/lFiFItzrCRGBUdHs80FvtejtoLZ7wvA3Q/3ThdBWg==" saltValue="Yki3BjkqIIrnWv3eO/MHM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296</v>
      </c>
      <c r="DI1" s="344"/>
      <c r="DJ1" s="344"/>
      <c r="DK1" s="344"/>
      <c r="DL1" s="344"/>
      <c r="DM1" s="344"/>
      <c r="DN1" s="351"/>
      <c r="DO1" s="1"/>
      <c r="DP1" s="343" t="s">
        <v>297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304</v>
      </c>
      <c r="S4" s="139"/>
      <c r="T4" s="139"/>
      <c r="U4" s="139"/>
      <c r="V4" s="139"/>
      <c r="W4" s="139"/>
      <c r="X4" s="139"/>
      <c r="Y4" s="144"/>
      <c r="Z4" s="182" t="s">
        <v>307</v>
      </c>
      <c r="AA4" s="139"/>
      <c r="AB4" s="139"/>
      <c r="AC4" s="144"/>
      <c r="AD4" s="182" t="s">
        <v>251</v>
      </c>
      <c r="AE4" s="139"/>
      <c r="AF4" s="139"/>
      <c r="AG4" s="139"/>
      <c r="AH4" s="139"/>
      <c r="AI4" s="139"/>
      <c r="AJ4" s="139"/>
      <c r="AK4" s="144"/>
      <c r="AL4" s="182" t="s">
        <v>307</v>
      </c>
      <c r="AM4" s="139"/>
      <c r="AN4" s="139"/>
      <c r="AO4" s="144"/>
      <c r="AP4" s="298" t="s">
        <v>310</v>
      </c>
      <c r="AQ4" s="298"/>
      <c r="AR4" s="298"/>
      <c r="AS4" s="298"/>
      <c r="AT4" s="298"/>
      <c r="AU4" s="298"/>
      <c r="AV4" s="298"/>
      <c r="AW4" s="298"/>
      <c r="AX4" s="298"/>
      <c r="AY4" s="298"/>
      <c r="AZ4" s="298"/>
      <c r="BA4" s="298"/>
      <c r="BB4" s="298"/>
      <c r="BC4" s="298"/>
      <c r="BD4" s="298"/>
      <c r="BE4" s="298"/>
      <c r="BF4" s="298"/>
      <c r="BG4" s="298" t="s">
        <v>285</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4116944</v>
      </c>
      <c r="S5" s="276"/>
      <c r="T5" s="276"/>
      <c r="U5" s="276"/>
      <c r="V5" s="276"/>
      <c r="W5" s="276"/>
      <c r="X5" s="276"/>
      <c r="Y5" s="278"/>
      <c r="Z5" s="281">
        <v>18.7</v>
      </c>
      <c r="AA5" s="281"/>
      <c r="AB5" s="281"/>
      <c r="AC5" s="281"/>
      <c r="AD5" s="286">
        <v>4116944</v>
      </c>
      <c r="AE5" s="286"/>
      <c r="AF5" s="286"/>
      <c r="AG5" s="286"/>
      <c r="AH5" s="286"/>
      <c r="AI5" s="286"/>
      <c r="AJ5" s="286"/>
      <c r="AK5" s="286"/>
      <c r="AL5" s="291">
        <v>32.4</v>
      </c>
      <c r="AM5" s="293"/>
      <c r="AN5" s="293"/>
      <c r="AO5" s="295"/>
      <c r="AP5" s="260" t="s">
        <v>314</v>
      </c>
      <c r="AQ5" s="265"/>
      <c r="AR5" s="265"/>
      <c r="AS5" s="265"/>
      <c r="AT5" s="265"/>
      <c r="AU5" s="265"/>
      <c r="AV5" s="265"/>
      <c r="AW5" s="265"/>
      <c r="AX5" s="265"/>
      <c r="AY5" s="265"/>
      <c r="AZ5" s="265"/>
      <c r="BA5" s="265"/>
      <c r="BB5" s="265"/>
      <c r="BC5" s="265"/>
      <c r="BD5" s="265"/>
      <c r="BE5" s="265"/>
      <c r="BF5" s="268"/>
      <c r="BG5" s="274">
        <v>4116944</v>
      </c>
      <c r="BH5" s="217"/>
      <c r="BI5" s="217"/>
      <c r="BJ5" s="217"/>
      <c r="BK5" s="217"/>
      <c r="BL5" s="217"/>
      <c r="BM5" s="217"/>
      <c r="BN5" s="279"/>
      <c r="BO5" s="282">
        <v>100</v>
      </c>
      <c r="BP5" s="282"/>
      <c r="BQ5" s="282"/>
      <c r="BR5" s="282"/>
      <c r="BS5" s="287">
        <v>32474</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317</v>
      </c>
      <c r="CS5" s="139"/>
      <c r="CT5" s="139"/>
      <c r="CU5" s="139"/>
      <c r="CV5" s="139"/>
      <c r="CW5" s="139"/>
      <c r="CX5" s="139"/>
      <c r="CY5" s="144"/>
      <c r="CZ5" s="182" t="s">
        <v>307</v>
      </c>
      <c r="DA5" s="139"/>
      <c r="DB5" s="139"/>
      <c r="DC5" s="144"/>
      <c r="DD5" s="182" t="s">
        <v>162</v>
      </c>
      <c r="DE5" s="139"/>
      <c r="DF5" s="139"/>
      <c r="DG5" s="139"/>
      <c r="DH5" s="139"/>
      <c r="DI5" s="139"/>
      <c r="DJ5" s="139"/>
      <c r="DK5" s="139"/>
      <c r="DL5" s="139"/>
      <c r="DM5" s="139"/>
      <c r="DN5" s="139"/>
      <c r="DO5" s="139"/>
      <c r="DP5" s="144"/>
      <c r="DQ5" s="182" t="s">
        <v>318</v>
      </c>
      <c r="DR5" s="139"/>
      <c r="DS5" s="139"/>
      <c r="DT5" s="139"/>
      <c r="DU5" s="139"/>
      <c r="DV5" s="139"/>
      <c r="DW5" s="139"/>
      <c r="DX5" s="139"/>
      <c r="DY5" s="139"/>
      <c r="DZ5" s="139"/>
      <c r="EA5" s="139"/>
      <c r="EB5" s="139"/>
      <c r="EC5" s="144"/>
    </row>
    <row r="6" spans="2:143" ht="11.25" customHeight="1">
      <c r="B6" s="261" t="s">
        <v>319</v>
      </c>
      <c r="C6" s="1"/>
      <c r="D6" s="1"/>
      <c r="E6" s="1"/>
      <c r="F6" s="1"/>
      <c r="G6" s="1"/>
      <c r="H6" s="1"/>
      <c r="I6" s="1"/>
      <c r="J6" s="1"/>
      <c r="K6" s="1"/>
      <c r="L6" s="1"/>
      <c r="M6" s="1"/>
      <c r="N6" s="1"/>
      <c r="O6" s="1"/>
      <c r="P6" s="1"/>
      <c r="Q6" s="269"/>
      <c r="R6" s="274">
        <v>231444</v>
      </c>
      <c r="S6" s="217"/>
      <c r="T6" s="217"/>
      <c r="U6" s="217"/>
      <c r="V6" s="217"/>
      <c r="W6" s="217"/>
      <c r="X6" s="217"/>
      <c r="Y6" s="279"/>
      <c r="Z6" s="282">
        <v>1.1000000000000001</v>
      </c>
      <c r="AA6" s="282"/>
      <c r="AB6" s="282"/>
      <c r="AC6" s="282"/>
      <c r="AD6" s="287">
        <v>231444</v>
      </c>
      <c r="AE6" s="287"/>
      <c r="AF6" s="287"/>
      <c r="AG6" s="287"/>
      <c r="AH6" s="287"/>
      <c r="AI6" s="287"/>
      <c r="AJ6" s="287"/>
      <c r="AK6" s="287"/>
      <c r="AL6" s="283">
        <v>1.8</v>
      </c>
      <c r="AM6" s="238"/>
      <c r="AN6" s="238"/>
      <c r="AO6" s="296"/>
      <c r="AP6" s="261" t="s">
        <v>108</v>
      </c>
      <c r="AQ6" s="1"/>
      <c r="AR6" s="1"/>
      <c r="AS6" s="1"/>
      <c r="AT6" s="1"/>
      <c r="AU6" s="1"/>
      <c r="AV6" s="1"/>
      <c r="AW6" s="1"/>
      <c r="AX6" s="1"/>
      <c r="AY6" s="1"/>
      <c r="AZ6" s="1"/>
      <c r="BA6" s="1"/>
      <c r="BB6" s="1"/>
      <c r="BC6" s="1"/>
      <c r="BD6" s="1"/>
      <c r="BE6" s="1"/>
      <c r="BF6" s="269"/>
      <c r="BG6" s="274">
        <v>4116944</v>
      </c>
      <c r="BH6" s="217"/>
      <c r="BI6" s="217"/>
      <c r="BJ6" s="217"/>
      <c r="BK6" s="217"/>
      <c r="BL6" s="217"/>
      <c r="BM6" s="217"/>
      <c r="BN6" s="279"/>
      <c r="BO6" s="282">
        <v>100</v>
      </c>
      <c r="BP6" s="282"/>
      <c r="BQ6" s="282"/>
      <c r="BR6" s="282"/>
      <c r="BS6" s="287">
        <v>32474</v>
      </c>
      <c r="BT6" s="287"/>
      <c r="BU6" s="287"/>
      <c r="BV6" s="287"/>
      <c r="BW6" s="287"/>
      <c r="BX6" s="287"/>
      <c r="BY6" s="287"/>
      <c r="BZ6" s="287"/>
      <c r="CA6" s="287"/>
      <c r="CB6" s="325"/>
      <c r="CD6" s="260" t="s">
        <v>320</v>
      </c>
      <c r="CE6" s="265"/>
      <c r="CF6" s="265"/>
      <c r="CG6" s="265"/>
      <c r="CH6" s="265"/>
      <c r="CI6" s="265"/>
      <c r="CJ6" s="265"/>
      <c r="CK6" s="265"/>
      <c r="CL6" s="265"/>
      <c r="CM6" s="265"/>
      <c r="CN6" s="265"/>
      <c r="CO6" s="265"/>
      <c r="CP6" s="265"/>
      <c r="CQ6" s="268"/>
      <c r="CR6" s="274">
        <v>181443</v>
      </c>
      <c r="CS6" s="217"/>
      <c r="CT6" s="217"/>
      <c r="CU6" s="217"/>
      <c r="CV6" s="217"/>
      <c r="CW6" s="217"/>
      <c r="CX6" s="217"/>
      <c r="CY6" s="279"/>
      <c r="CZ6" s="291">
        <v>0.9</v>
      </c>
      <c r="DA6" s="293"/>
      <c r="DB6" s="293"/>
      <c r="DC6" s="337"/>
      <c r="DD6" s="288" t="s">
        <v>198</v>
      </c>
      <c r="DE6" s="217"/>
      <c r="DF6" s="217"/>
      <c r="DG6" s="217"/>
      <c r="DH6" s="217"/>
      <c r="DI6" s="217"/>
      <c r="DJ6" s="217"/>
      <c r="DK6" s="217"/>
      <c r="DL6" s="217"/>
      <c r="DM6" s="217"/>
      <c r="DN6" s="217"/>
      <c r="DO6" s="217"/>
      <c r="DP6" s="279"/>
      <c r="DQ6" s="288">
        <v>181443</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2167</v>
      </c>
      <c r="S7" s="217"/>
      <c r="T7" s="217"/>
      <c r="U7" s="217"/>
      <c r="V7" s="217"/>
      <c r="W7" s="217"/>
      <c r="X7" s="217"/>
      <c r="Y7" s="279"/>
      <c r="Z7" s="282">
        <v>0</v>
      </c>
      <c r="AA7" s="282"/>
      <c r="AB7" s="282"/>
      <c r="AC7" s="282"/>
      <c r="AD7" s="287">
        <v>2167</v>
      </c>
      <c r="AE7" s="287"/>
      <c r="AF7" s="287"/>
      <c r="AG7" s="287"/>
      <c r="AH7" s="287"/>
      <c r="AI7" s="287"/>
      <c r="AJ7" s="287"/>
      <c r="AK7" s="287"/>
      <c r="AL7" s="283">
        <v>0</v>
      </c>
      <c r="AM7" s="238"/>
      <c r="AN7" s="238"/>
      <c r="AO7" s="296"/>
      <c r="AP7" s="261" t="s">
        <v>321</v>
      </c>
      <c r="AQ7" s="1"/>
      <c r="AR7" s="1"/>
      <c r="AS7" s="1"/>
      <c r="AT7" s="1"/>
      <c r="AU7" s="1"/>
      <c r="AV7" s="1"/>
      <c r="AW7" s="1"/>
      <c r="AX7" s="1"/>
      <c r="AY7" s="1"/>
      <c r="AZ7" s="1"/>
      <c r="BA7" s="1"/>
      <c r="BB7" s="1"/>
      <c r="BC7" s="1"/>
      <c r="BD7" s="1"/>
      <c r="BE7" s="1"/>
      <c r="BF7" s="269"/>
      <c r="BG7" s="274">
        <v>1695368</v>
      </c>
      <c r="BH7" s="217"/>
      <c r="BI7" s="217"/>
      <c r="BJ7" s="217"/>
      <c r="BK7" s="217"/>
      <c r="BL7" s="217"/>
      <c r="BM7" s="217"/>
      <c r="BN7" s="279"/>
      <c r="BO7" s="282">
        <v>41.2</v>
      </c>
      <c r="BP7" s="282"/>
      <c r="BQ7" s="282"/>
      <c r="BR7" s="282"/>
      <c r="BS7" s="287">
        <v>32474</v>
      </c>
      <c r="BT7" s="287"/>
      <c r="BU7" s="287"/>
      <c r="BV7" s="287"/>
      <c r="BW7" s="287"/>
      <c r="BX7" s="287"/>
      <c r="BY7" s="287"/>
      <c r="BZ7" s="287"/>
      <c r="CA7" s="287"/>
      <c r="CB7" s="325"/>
      <c r="CD7" s="261" t="s">
        <v>324</v>
      </c>
      <c r="CE7" s="1"/>
      <c r="CF7" s="1"/>
      <c r="CG7" s="1"/>
      <c r="CH7" s="1"/>
      <c r="CI7" s="1"/>
      <c r="CJ7" s="1"/>
      <c r="CK7" s="1"/>
      <c r="CL7" s="1"/>
      <c r="CM7" s="1"/>
      <c r="CN7" s="1"/>
      <c r="CO7" s="1"/>
      <c r="CP7" s="1"/>
      <c r="CQ7" s="269"/>
      <c r="CR7" s="274">
        <v>2552626</v>
      </c>
      <c r="CS7" s="217"/>
      <c r="CT7" s="217"/>
      <c r="CU7" s="217"/>
      <c r="CV7" s="217"/>
      <c r="CW7" s="217"/>
      <c r="CX7" s="217"/>
      <c r="CY7" s="279"/>
      <c r="CZ7" s="282">
        <v>12.1</v>
      </c>
      <c r="DA7" s="282"/>
      <c r="DB7" s="282"/>
      <c r="DC7" s="282"/>
      <c r="DD7" s="288">
        <v>26724</v>
      </c>
      <c r="DE7" s="217"/>
      <c r="DF7" s="217"/>
      <c r="DG7" s="217"/>
      <c r="DH7" s="217"/>
      <c r="DI7" s="217"/>
      <c r="DJ7" s="217"/>
      <c r="DK7" s="217"/>
      <c r="DL7" s="217"/>
      <c r="DM7" s="217"/>
      <c r="DN7" s="217"/>
      <c r="DO7" s="217"/>
      <c r="DP7" s="279"/>
      <c r="DQ7" s="288">
        <v>2351541</v>
      </c>
      <c r="DR7" s="217"/>
      <c r="DS7" s="217"/>
      <c r="DT7" s="217"/>
      <c r="DU7" s="217"/>
      <c r="DV7" s="217"/>
      <c r="DW7" s="217"/>
      <c r="DX7" s="217"/>
      <c r="DY7" s="217"/>
      <c r="DZ7" s="217"/>
      <c r="EA7" s="217"/>
      <c r="EB7" s="217"/>
      <c r="EC7" s="326"/>
    </row>
    <row r="8" spans="2:143" ht="11.25" customHeight="1">
      <c r="B8" s="261" t="s">
        <v>325</v>
      </c>
      <c r="C8" s="1"/>
      <c r="D8" s="1"/>
      <c r="E8" s="1"/>
      <c r="F8" s="1"/>
      <c r="G8" s="1"/>
      <c r="H8" s="1"/>
      <c r="I8" s="1"/>
      <c r="J8" s="1"/>
      <c r="K8" s="1"/>
      <c r="L8" s="1"/>
      <c r="M8" s="1"/>
      <c r="N8" s="1"/>
      <c r="O8" s="1"/>
      <c r="P8" s="1"/>
      <c r="Q8" s="269"/>
      <c r="R8" s="274">
        <v>41944</v>
      </c>
      <c r="S8" s="217"/>
      <c r="T8" s="217"/>
      <c r="U8" s="217"/>
      <c r="V8" s="217"/>
      <c r="W8" s="217"/>
      <c r="X8" s="217"/>
      <c r="Y8" s="279"/>
      <c r="Z8" s="282">
        <v>0.2</v>
      </c>
      <c r="AA8" s="282"/>
      <c r="AB8" s="282"/>
      <c r="AC8" s="282"/>
      <c r="AD8" s="287">
        <v>41944</v>
      </c>
      <c r="AE8" s="287"/>
      <c r="AF8" s="287"/>
      <c r="AG8" s="287"/>
      <c r="AH8" s="287"/>
      <c r="AI8" s="287"/>
      <c r="AJ8" s="287"/>
      <c r="AK8" s="287"/>
      <c r="AL8" s="283">
        <v>0.3</v>
      </c>
      <c r="AM8" s="238"/>
      <c r="AN8" s="238"/>
      <c r="AO8" s="296"/>
      <c r="AP8" s="261" t="s">
        <v>121</v>
      </c>
      <c r="AQ8" s="1"/>
      <c r="AR8" s="1"/>
      <c r="AS8" s="1"/>
      <c r="AT8" s="1"/>
      <c r="AU8" s="1"/>
      <c r="AV8" s="1"/>
      <c r="AW8" s="1"/>
      <c r="AX8" s="1"/>
      <c r="AY8" s="1"/>
      <c r="AZ8" s="1"/>
      <c r="BA8" s="1"/>
      <c r="BB8" s="1"/>
      <c r="BC8" s="1"/>
      <c r="BD8" s="1"/>
      <c r="BE8" s="1"/>
      <c r="BF8" s="269"/>
      <c r="BG8" s="274">
        <v>64229</v>
      </c>
      <c r="BH8" s="217"/>
      <c r="BI8" s="217"/>
      <c r="BJ8" s="217"/>
      <c r="BK8" s="217"/>
      <c r="BL8" s="217"/>
      <c r="BM8" s="217"/>
      <c r="BN8" s="279"/>
      <c r="BO8" s="282">
        <v>1.6</v>
      </c>
      <c r="BP8" s="282"/>
      <c r="BQ8" s="282"/>
      <c r="BR8" s="282"/>
      <c r="BS8" s="287" t="s">
        <v>198</v>
      </c>
      <c r="BT8" s="287"/>
      <c r="BU8" s="287"/>
      <c r="BV8" s="287"/>
      <c r="BW8" s="287"/>
      <c r="BX8" s="287"/>
      <c r="BY8" s="287"/>
      <c r="BZ8" s="287"/>
      <c r="CA8" s="287"/>
      <c r="CB8" s="325"/>
      <c r="CD8" s="261" t="s">
        <v>328</v>
      </c>
      <c r="CE8" s="1"/>
      <c r="CF8" s="1"/>
      <c r="CG8" s="1"/>
      <c r="CH8" s="1"/>
      <c r="CI8" s="1"/>
      <c r="CJ8" s="1"/>
      <c r="CK8" s="1"/>
      <c r="CL8" s="1"/>
      <c r="CM8" s="1"/>
      <c r="CN8" s="1"/>
      <c r="CO8" s="1"/>
      <c r="CP8" s="1"/>
      <c r="CQ8" s="269"/>
      <c r="CR8" s="274">
        <v>8676402</v>
      </c>
      <c r="CS8" s="217"/>
      <c r="CT8" s="217"/>
      <c r="CU8" s="217"/>
      <c r="CV8" s="217"/>
      <c r="CW8" s="217"/>
      <c r="CX8" s="217"/>
      <c r="CY8" s="279"/>
      <c r="CZ8" s="282">
        <v>41.1</v>
      </c>
      <c r="DA8" s="282"/>
      <c r="DB8" s="282"/>
      <c r="DC8" s="282"/>
      <c r="DD8" s="288">
        <v>36033</v>
      </c>
      <c r="DE8" s="217"/>
      <c r="DF8" s="217"/>
      <c r="DG8" s="217"/>
      <c r="DH8" s="217"/>
      <c r="DI8" s="217"/>
      <c r="DJ8" s="217"/>
      <c r="DK8" s="217"/>
      <c r="DL8" s="217"/>
      <c r="DM8" s="217"/>
      <c r="DN8" s="217"/>
      <c r="DO8" s="217"/>
      <c r="DP8" s="279"/>
      <c r="DQ8" s="288">
        <v>4792691</v>
      </c>
      <c r="DR8" s="217"/>
      <c r="DS8" s="217"/>
      <c r="DT8" s="217"/>
      <c r="DU8" s="217"/>
      <c r="DV8" s="217"/>
      <c r="DW8" s="217"/>
      <c r="DX8" s="217"/>
      <c r="DY8" s="217"/>
      <c r="DZ8" s="217"/>
      <c r="EA8" s="217"/>
      <c r="EB8" s="217"/>
      <c r="EC8" s="326"/>
    </row>
    <row r="9" spans="2:143" ht="11.25" customHeight="1">
      <c r="B9" s="261" t="s">
        <v>327</v>
      </c>
      <c r="C9" s="1"/>
      <c r="D9" s="1"/>
      <c r="E9" s="1"/>
      <c r="F9" s="1"/>
      <c r="G9" s="1"/>
      <c r="H9" s="1"/>
      <c r="I9" s="1"/>
      <c r="J9" s="1"/>
      <c r="K9" s="1"/>
      <c r="L9" s="1"/>
      <c r="M9" s="1"/>
      <c r="N9" s="1"/>
      <c r="O9" s="1"/>
      <c r="P9" s="1"/>
      <c r="Q9" s="269"/>
      <c r="R9" s="274">
        <v>44623</v>
      </c>
      <c r="S9" s="217"/>
      <c r="T9" s="217"/>
      <c r="U9" s="217"/>
      <c r="V9" s="217"/>
      <c r="W9" s="217"/>
      <c r="X9" s="217"/>
      <c r="Y9" s="279"/>
      <c r="Z9" s="282">
        <v>0.2</v>
      </c>
      <c r="AA9" s="282"/>
      <c r="AB9" s="282"/>
      <c r="AC9" s="282"/>
      <c r="AD9" s="287">
        <v>44623</v>
      </c>
      <c r="AE9" s="287"/>
      <c r="AF9" s="287"/>
      <c r="AG9" s="287"/>
      <c r="AH9" s="287"/>
      <c r="AI9" s="287"/>
      <c r="AJ9" s="287"/>
      <c r="AK9" s="287"/>
      <c r="AL9" s="283">
        <v>0.4</v>
      </c>
      <c r="AM9" s="238"/>
      <c r="AN9" s="238"/>
      <c r="AO9" s="296"/>
      <c r="AP9" s="261" t="s">
        <v>329</v>
      </c>
      <c r="AQ9" s="1"/>
      <c r="AR9" s="1"/>
      <c r="AS9" s="1"/>
      <c r="AT9" s="1"/>
      <c r="AU9" s="1"/>
      <c r="AV9" s="1"/>
      <c r="AW9" s="1"/>
      <c r="AX9" s="1"/>
      <c r="AY9" s="1"/>
      <c r="AZ9" s="1"/>
      <c r="BA9" s="1"/>
      <c r="BB9" s="1"/>
      <c r="BC9" s="1"/>
      <c r="BD9" s="1"/>
      <c r="BE9" s="1"/>
      <c r="BF9" s="269"/>
      <c r="BG9" s="274">
        <v>1419704</v>
      </c>
      <c r="BH9" s="217"/>
      <c r="BI9" s="217"/>
      <c r="BJ9" s="217"/>
      <c r="BK9" s="217"/>
      <c r="BL9" s="217"/>
      <c r="BM9" s="217"/>
      <c r="BN9" s="279"/>
      <c r="BO9" s="282">
        <v>34.5</v>
      </c>
      <c r="BP9" s="282"/>
      <c r="BQ9" s="282"/>
      <c r="BR9" s="282"/>
      <c r="BS9" s="287" t="s">
        <v>198</v>
      </c>
      <c r="BT9" s="287"/>
      <c r="BU9" s="287"/>
      <c r="BV9" s="287"/>
      <c r="BW9" s="287"/>
      <c r="BX9" s="287"/>
      <c r="BY9" s="287"/>
      <c r="BZ9" s="287"/>
      <c r="CA9" s="287"/>
      <c r="CB9" s="325"/>
      <c r="CD9" s="261" t="s">
        <v>332</v>
      </c>
      <c r="CE9" s="1"/>
      <c r="CF9" s="1"/>
      <c r="CG9" s="1"/>
      <c r="CH9" s="1"/>
      <c r="CI9" s="1"/>
      <c r="CJ9" s="1"/>
      <c r="CK9" s="1"/>
      <c r="CL9" s="1"/>
      <c r="CM9" s="1"/>
      <c r="CN9" s="1"/>
      <c r="CO9" s="1"/>
      <c r="CP9" s="1"/>
      <c r="CQ9" s="269"/>
      <c r="CR9" s="274">
        <v>2766583</v>
      </c>
      <c r="CS9" s="217"/>
      <c r="CT9" s="217"/>
      <c r="CU9" s="217"/>
      <c r="CV9" s="217"/>
      <c r="CW9" s="217"/>
      <c r="CX9" s="217"/>
      <c r="CY9" s="279"/>
      <c r="CZ9" s="282">
        <v>13.1</v>
      </c>
      <c r="DA9" s="282"/>
      <c r="DB9" s="282"/>
      <c r="DC9" s="282"/>
      <c r="DD9" s="288">
        <v>858833</v>
      </c>
      <c r="DE9" s="217"/>
      <c r="DF9" s="217"/>
      <c r="DG9" s="217"/>
      <c r="DH9" s="217"/>
      <c r="DI9" s="217"/>
      <c r="DJ9" s="217"/>
      <c r="DK9" s="217"/>
      <c r="DL9" s="217"/>
      <c r="DM9" s="217"/>
      <c r="DN9" s="217"/>
      <c r="DO9" s="217"/>
      <c r="DP9" s="279"/>
      <c r="DQ9" s="288">
        <v>1633116</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191</v>
      </c>
      <c r="AQ10" s="1"/>
      <c r="AR10" s="1"/>
      <c r="AS10" s="1"/>
      <c r="AT10" s="1"/>
      <c r="AU10" s="1"/>
      <c r="AV10" s="1"/>
      <c r="AW10" s="1"/>
      <c r="AX10" s="1"/>
      <c r="AY10" s="1"/>
      <c r="AZ10" s="1"/>
      <c r="BA10" s="1"/>
      <c r="BB10" s="1"/>
      <c r="BC10" s="1"/>
      <c r="BD10" s="1"/>
      <c r="BE10" s="1"/>
      <c r="BF10" s="269"/>
      <c r="BG10" s="274">
        <v>96583</v>
      </c>
      <c r="BH10" s="217"/>
      <c r="BI10" s="217"/>
      <c r="BJ10" s="217"/>
      <c r="BK10" s="217"/>
      <c r="BL10" s="217"/>
      <c r="BM10" s="217"/>
      <c r="BN10" s="279"/>
      <c r="BO10" s="282">
        <v>2.2999999999999998</v>
      </c>
      <c r="BP10" s="282"/>
      <c r="BQ10" s="282"/>
      <c r="BR10" s="282"/>
      <c r="BS10" s="287" t="s">
        <v>198</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t="s">
        <v>198</v>
      </c>
      <c r="CS10" s="217"/>
      <c r="CT10" s="217"/>
      <c r="CU10" s="217"/>
      <c r="CV10" s="217"/>
      <c r="CW10" s="217"/>
      <c r="CX10" s="217"/>
      <c r="CY10" s="279"/>
      <c r="CZ10" s="282" t="s">
        <v>198</v>
      </c>
      <c r="DA10" s="282"/>
      <c r="DB10" s="282"/>
      <c r="DC10" s="282"/>
      <c r="DD10" s="288" t="s">
        <v>198</v>
      </c>
      <c r="DE10" s="217"/>
      <c r="DF10" s="217"/>
      <c r="DG10" s="217"/>
      <c r="DH10" s="217"/>
      <c r="DI10" s="217"/>
      <c r="DJ10" s="217"/>
      <c r="DK10" s="217"/>
      <c r="DL10" s="217"/>
      <c r="DM10" s="217"/>
      <c r="DN10" s="217"/>
      <c r="DO10" s="217"/>
      <c r="DP10" s="279"/>
      <c r="DQ10" s="288" t="s">
        <v>198</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872131</v>
      </c>
      <c r="S11" s="217"/>
      <c r="T11" s="217"/>
      <c r="U11" s="217"/>
      <c r="V11" s="217"/>
      <c r="W11" s="217"/>
      <c r="X11" s="217"/>
      <c r="Y11" s="279"/>
      <c r="Z11" s="283">
        <v>4</v>
      </c>
      <c r="AA11" s="238"/>
      <c r="AB11" s="238"/>
      <c r="AC11" s="285"/>
      <c r="AD11" s="288">
        <v>872131</v>
      </c>
      <c r="AE11" s="217"/>
      <c r="AF11" s="217"/>
      <c r="AG11" s="217"/>
      <c r="AH11" s="217"/>
      <c r="AI11" s="217"/>
      <c r="AJ11" s="217"/>
      <c r="AK11" s="279"/>
      <c r="AL11" s="283">
        <v>6.9</v>
      </c>
      <c r="AM11" s="238"/>
      <c r="AN11" s="238"/>
      <c r="AO11" s="296"/>
      <c r="AP11" s="261" t="s">
        <v>334</v>
      </c>
      <c r="AQ11" s="1"/>
      <c r="AR11" s="1"/>
      <c r="AS11" s="1"/>
      <c r="AT11" s="1"/>
      <c r="AU11" s="1"/>
      <c r="AV11" s="1"/>
      <c r="AW11" s="1"/>
      <c r="AX11" s="1"/>
      <c r="AY11" s="1"/>
      <c r="AZ11" s="1"/>
      <c r="BA11" s="1"/>
      <c r="BB11" s="1"/>
      <c r="BC11" s="1"/>
      <c r="BD11" s="1"/>
      <c r="BE11" s="1"/>
      <c r="BF11" s="269"/>
      <c r="BG11" s="274">
        <v>114852</v>
      </c>
      <c r="BH11" s="217"/>
      <c r="BI11" s="217"/>
      <c r="BJ11" s="217"/>
      <c r="BK11" s="217"/>
      <c r="BL11" s="217"/>
      <c r="BM11" s="217"/>
      <c r="BN11" s="279"/>
      <c r="BO11" s="282">
        <v>2.8</v>
      </c>
      <c r="BP11" s="282"/>
      <c r="BQ11" s="282"/>
      <c r="BR11" s="282"/>
      <c r="BS11" s="287">
        <v>32474</v>
      </c>
      <c r="BT11" s="287"/>
      <c r="BU11" s="287"/>
      <c r="BV11" s="287"/>
      <c r="BW11" s="287"/>
      <c r="BX11" s="287"/>
      <c r="BY11" s="287"/>
      <c r="BZ11" s="287"/>
      <c r="CA11" s="287"/>
      <c r="CB11" s="325"/>
      <c r="CD11" s="261" t="s">
        <v>337</v>
      </c>
      <c r="CE11" s="1"/>
      <c r="CF11" s="1"/>
      <c r="CG11" s="1"/>
      <c r="CH11" s="1"/>
      <c r="CI11" s="1"/>
      <c r="CJ11" s="1"/>
      <c r="CK11" s="1"/>
      <c r="CL11" s="1"/>
      <c r="CM11" s="1"/>
      <c r="CN11" s="1"/>
      <c r="CO11" s="1"/>
      <c r="CP11" s="1"/>
      <c r="CQ11" s="269"/>
      <c r="CR11" s="274">
        <v>409500</v>
      </c>
      <c r="CS11" s="217"/>
      <c r="CT11" s="217"/>
      <c r="CU11" s="217"/>
      <c r="CV11" s="217"/>
      <c r="CW11" s="217"/>
      <c r="CX11" s="217"/>
      <c r="CY11" s="279"/>
      <c r="CZ11" s="282">
        <v>1.9</v>
      </c>
      <c r="DA11" s="282"/>
      <c r="DB11" s="282"/>
      <c r="DC11" s="282"/>
      <c r="DD11" s="288">
        <v>90754</v>
      </c>
      <c r="DE11" s="217"/>
      <c r="DF11" s="217"/>
      <c r="DG11" s="217"/>
      <c r="DH11" s="217"/>
      <c r="DI11" s="217"/>
      <c r="DJ11" s="217"/>
      <c r="DK11" s="217"/>
      <c r="DL11" s="217"/>
      <c r="DM11" s="217"/>
      <c r="DN11" s="217"/>
      <c r="DO11" s="217"/>
      <c r="DP11" s="279"/>
      <c r="DQ11" s="288">
        <v>282933</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338</v>
      </c>
      <c r="AQ12" s="1"/>
      <c r="AR12" s="1"/>
      <c r="AS12" s="1"/>
      <c r="AT12" s="1"/>
      <c r="AU12" s="1"/>
      <c r="AV12" s="1"/>
      <c r="AW12" s="1"/>
      <c r="AX12" s="1"/>
      <c r="AY12" s="1"/>
      <c r="AZ12" s="1"/>
      <c r="BA12" s="1"/>
      <c r="BB12" s="1"/>
      <c r="BC12" s="1"/>
      <c r="BD12" s="1"/>
      <c r="BE12" s="1"/>
      <c r="BF12" s="269"/>
      <c r="BG12" s="274">
        <v>1976258</v>
      </c>
      <c r="BH12" s="217"/>
      <c r="BI12" s="217"/>
      <c r="BJ12" s="217"/>
      <c r="BK12" s="217"/>
      <c r="BL12" s="217"/>
      <c r="BM12" s="217"/>
      <c r="BN12" s="279"/>
      <c r="BO12" s="282">
        <v>48</v>
      </c>
      <c r="BP12" s="282"/>
      <c r="BQ12" s="282"/>
      <c r="BR12" s="282"/>
      <c r="BS12" s="287" t="s">
        <v>198</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422018</v>
      </c>
      <c r="CS12" s="217"/>
      <c r="CT12" s="217"/>
      <c r="CU12" s="217"/>
      <c r="CV12" s="217"/>
      <c r="CW12" s="217"/>
      <c r="CX12" s="217"/>
      <c r="CY12" s="279"/>
      <c r="CZ12" s="282">
        <v>2</v>
      </c>
      <c r="DA12" s="282"/>
      <c r="DB12" s="282"/>
      <c r="DC12" s="282"/>
      <c r="DD12" s="288" t="s">
        <v>198</v>
      </c>
      <c r="DE12" s="217"/>
      <c r="DF12" s="217"/>
      <c r="DG12" s="217"/>
      <c r="DH12" s="217"/>
      <c r="DI12" s="217"/>
      <c r="DJ12" s="217"/>
      <c r="DK12" s="217"/>
      <c r="DL12" s="217"/>
      <c r="DM12" s="217"/>
      <c r="DN12" s="217"/>
      <c r="DO12" s="217"/>
      <c r="DP12" s="279"/>
      <c r="DQ12" s="288">
        <v>373813</v>
      </c>
      <c r="DR12" s="217"/>
      <c r="DS12" s="217"/>
      <c r="DT12" s="217"/>
      <c r="DU12" s="217"/>
      <c r="DV12" s="217"/>
      <c r="DW12" s="217"/>
      <c r="DX12" s="217"/>
      <c r="DY12" s="217"/>
      <c r="DZ12" s="217"/>
      <c r="EA12" s="217"/>
      <c r="EB12" s="217"/>
      <c r="EC12" s="326"/>
    </row>
    <row r="13" spans="2:143" ht="11.25" customHeight="1">
      <c r="B13" s="261" t="s">
        <v>339</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341</v>
      </c>
      <c r="AQ13" s="1"/>
      <c r="AR13" s="1"/>
      <c r="AS13" s="1"/>
      <c r="AT13" s="1"/>
      <c r="AU13" s="1"/>
      <c r="AV13" s="1"/>
      <c r="AW13" s="1"/>
      <c r="AX13" s="1"/>
      <c r="AY13" s="1"/>
      <c r="AZ13" s="1"/>
      <c r="BA13" s="1"/>
      <c r="BB13" s="1"/>
      <c r="BC13" s="1"/>
      <c r="BD13" s="1"/>
      <c r="BE13" s="1"/>
      <c r="BF13" s="269"/>
      <c r="BG13" s="274">
        <v>1959786</v>
      </c>
      <c r="BH13" s="217"/>
      <c r="BI13" s="217"/>
      <c r="BJ13" s="217"/>
      <c r="BK13" s="217"/>
      <c r="BL13" s="217"/>
      <c r="BM13" s="217"/>
      <c r="BN13" s="279"/>
      <c r="BO13" s="282">
        <v>47.6</v>
      </c>
      <c r="BP13" s="282"/>
      <c r="BQ13" s="282"/>
      <c r="BR13" s="282"/>
      <c r="BS13" s="287" t="s">
        <v>198</v>
      </c>
      <c r="BT13" s="287"/>
      <c r="BU13" s="287"/>
      <c r="BV13" s="287"/>
      <c r="BW13" s="287"/>
      <c r="BX13" s="287"/>
      <c r="BY13" s="287"/>
      <c r="BZ13" s="287"/>
      <c r="CA13" s="287"/>
      <c r="CB13" s="325"/>
      <c r="CD13" s="261" t="s">
        <v>342</v>
      </c>
      <c r="CE13" s="1"/>
      <c r="CF13" s="1"/>
      <c r="CG13" s="1"/>
      <c r="CH13" s="1"/>
      <c r="CI13" s="1"/>
      <c r="CJ13" s="1"/>
      <c r="CK13" s="1"/>
      <c r="CL13" s="1"/>
      <c r="CM13" s="1"/>
      <c r="CN13" s="1"/>
      <c r="CO13" s="1"/>
      <c r="CP13" s="1"/>
      <c r="CQ13" s="269"/>
      <c r="CR13" s="274">
        <v>1409702</v>
      </c>
      <c r="CS13" s="217"/>
      <c r="CT13" s="217"/>
      <c r="CU13" s="217"/>
      <c r="CV13" s="217"/>
      <c r="CW13" s="217"/>
      <c r="CX13" s="217"/>
      <c r="CY13" s="279"/>
      <c r="CZ13" s="282">
        <v>6.7</v>
      </c>
      <c r="DA13" s="282"/>
      <c r="DB13" s="282"/>
      <c r="DC13" s="282"/>
      <c r="DD13" s="288">
        <v>388235</v>
      </c>
      <c r="DE13" s="217"/>
      <c r="DF13" s="217"/>
      <c r="DG13" s="217"/>
      <c r="DH13" s="217"/>
      <c r="DI13" s="217"/>
      <c r="DJ13" s="217"/>
      <c r="DK13" s="217"/>
      <c r="DL13" s="217"/>
      <c r="DM13" s="217"/>
      <c r="DN13" s="217"/>
      <c r="DO13" s="217"/>
      <c r="DP13" s="279"/>
      <c r="DQ13" s="288">
        <v>1104783</v>
      </c>
      <c r="DR13" s="217"/>
      <c r="DS13" s="217"/>
      <c r="DT13" s="217"/>
      <c r="DU13" s="217"/>
      <c r="DV13" s="217"/>
      <c r="DW13" s="217"/>
      <c r="DX13" s="217"/>
      <c r="DY13" s="217"/>
      <c r="DZ13" s="217"/>
      <c r="EA13" s="217"/>
      <c r="EB13" s="217"/>
      <c r="EC13" s="326"/>
    </row>
    <row r="14" spans="2:143" ht="11.25" customHeight="1">
      <c r="B14" s="261" t="s">
        <v>344</v>
      </c>
      <c r="C14" s="1"/>
      <c r="D14" s="1"/>
      <c r="E14" s="1"/>
      <c r="F14" s="1"/>
      <c r="G14" s="1"/>
      <c r="H14" s="1"/>
      <c r="I14" s="1"/>
      <c r="J14" s="1"/>
      <c r="K14" s="1"/>
      <c r="L14" s="1"/>
      <c r="M14" s="1"/>
      <c r="N14" s="1"/>
      <c r="O14" s="1"/>
      <c r="P14" s="1"/>
      <c r="Q14" s="269"/>
      <c r="R14" s="274">
        <v>1843</v>
      </c>
      <c r="S14" s="217"/>
      <c r="T14" s="217"/>
      <c r="U14" s="217"/>
      <c r="V14" s="217"/>
      <c r="W14" s="217"/>
      <c r="X14" s="217"/>
      <c r="Y14" s="279"/>
      <c r="Z14" s="282">
        <v>0</v>
      </c>
      <c r="AA14" s="282"/>
      <c r="AB14" s="282"/>
      <c r="AC14" s="282"/>
      <c r="AD14" s="287">
        <v>1843</v>
      </c>
      <c r="AE14" s="287"/>
      <c r="AF14" s="287"/>
      <c r="AG14" s="287"/>
      <c r="AH14" s="287"/>
      <c r="AI14" s="287"/>
      <c r="AJ14" s="287"/>
      <c r="AK14" s="287"/>
      <c r="AL14" s="283">
        <v>0</v>
      </c>
      <c r="AM14" s="238"/>
      <c r="AN14" s="238"/>
      <c r="AO14" s="296"/>
      <c r="AP14" s="261" t="s">
        <v>214</v>
      </c>
      <c r="AQ14" s="1"/>
      <c r="AR14" s="1"/>
      <c r="AS14" s="1"/>
      <c r="AT14" s="1"/>
      <c r="AU14" s="1"/>
      <c r="AV14" s="1"/>
      <c r="AW14" s="1"/>
      <c r="AX14" s="1"/>
      <c r="AY14" s="1"/>
      <c r="AZ14" s="1"/>
      <c r="BA14" s="1"/>
      <c r="BB14" s="1"/>
      <c r="BC14" s="1"/>
      <c r="BD14" s="1"/>
      <c r="BE14" s="1"/>
      <c r="BF14" s="269"/>
      <c r="BG14" s="274">
        <v>166516</v>
      </c>
      <c r="BH14" s="217"/>
      <c r="BI14" s="217"/>
      <c r="BJ14" s="217"/>
      <c r="BK14" s="217"/>
      <c r="BL14" s="217"/>
      <c r="BM14" s="217"/>
      <c r="BN14" s="279"/>
      <c r="BO14" s="282">
        <v>4</v>
      </c>
      <c r="BP14" s="282"/>
      <c r="BQ14" s="282"/>
      <c r="BR14" s="282"/>
      <c r="BS14" s="287" t="s">
        <v>198</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911024</v>
      </c>
      <c r="CS14" s="217"/>
      <c r="CT14" s="217"/>
      <c r="CU14" s="217"/>
      <c r="CV14" s="217"/>
      <c r="CW14" s="217"/>
      <c r="CX14" s="217"/>
      <c r="CY14" s="279"/>
      <c r="CZ14" s="282">
        <v>4.3</v>
      </c>
      <c r="DA14" s="282"/>
      <c r="DB14" s="282"/>
      <c r="DC14" s="282"/>
      <c r="DD14" s="288">
        <v>61108</v>
      </c>
      <c r="DE14" s="217"/>
      <c r="DF14" s="217"/>
      <c r="DG14" s="217"/>
      <c r="DH14" s="217"/>
      <c r="DI14" s="217"/>
      <c r="DJ14" s="217"/>
      <c r="DK14" s="217"/>
      <c r="DL14" s="217"/>
      <c r="DM14" s="217"/>
      <c r="DN14" s="217"/>
      <c r="DO14" s="217"/>
      <c r="DP14" s="279"/>
      <c r="DQ14" s="288">
        <v>737350</v>
      </c>
      <c r="DR14" s="217"/>
      <c r="DS14" s="217"/>
      <c r="DT14" s="217"/>
      <c r="DU14" s="217"/>
      <c r="DV14" s="217"/>
      <c r="DW14" s="217"/>
      <c r="DX14" s="217"/>
      <c r="DY14" s="217"/>
      <c r="DZ14" s="217"/>
      <c r="EA14" s="217"/>
      <c r="EB14" s="217"/>
      <c r="EC14" s="326"/>
    </row>
    <row r="15" spans="2:143" ht="11.25" customHeight="1">
      <c r="B15" s="261" t="s">
        <v>315</v>
      </c>
      <c r="C15" s="1"/>
      <c r="D15" s="1"/>
      <c r="E15" s="1"/>
      <c r="F15" s="1"/>
      <c r="G15" s="1"/>
      <c r="H15" s="1"/>
      <c r="I15" s="1"/>
      <c r="J15" s="1"/>
      <c r="K15" s="1"/>
      <c r="L15" s="1"/>
      <c r="M15" s="1"/>
      <c r="N15" s="1"/>
      <c r="O15" s="1"/>
      <c r="P15" s="1"/>
      <c r="Q15" s="269"/>
      <c r="R15" s="274" t="s">
        <v>198</v>
      </c>
      <c r="S15" s="217"/>
      <c r="T15" s="217"/>
      <c r="U15" s="217"/>
      <c r="V15" s="217"/>
      <c r="W15" s="217"/>
      <c r="X15" s="217"/>
      <c r="Y15" s="279"/>
      <c r="Z15" s="282" t="s">
        <v>198</v>
      </c>
      <c r="AA15" s="282"/>
      <c r="AB15" s="282"/>
      <c r="AC15" s="282"/>
      <c r="AD15" s="287" t="s">
        <v>198</v>
      </c>
      <c r="AE15" s="287"/>
      <c r="AF15" s="287"/>
      <c r="AG15" s="287"/>
      <c r="AH15" s="287"/>
      <c r="AI15" s="287"/>
      <c r="AJ15" s="287"/>
      <c r="AK15" s="287"/>
      <c r="AL15" s="283" t="s">
        <v>198</v>
      </c>
      <c r="AM15" s="238"/>
      <c r="AN15" s="238"/>
      <c r="AO15" s="296"/>
      <c r="AP15" s="261" t="s">
        <v>345</v>
      </c>
      <c r="AQ15" s="1"/>
      <c r="AR15" s="1"/>
      <c r="AS15" s="1"/>
      <c r="AT15" s="1"/>
      <c r="AU15" s="1"/>
      <c r="AV15" s="1"/>
      <c r="AW15" s="1"/>
      <c r="AX15" s="1"/>
      <c r="AY15" s="1"/>
      <c r="AZ15" s="1"/>
      <c r="BA15" s="1"/>
      <c r="BB15" s="1"/>
      <c r="BC15" s="1"/>
      <c r="BD15" s="1"/>
      <c r="BE15" s="1"/>
      <c r="BF15" s="269"/>
      <c r="BG15" s="274">
        <v>278802</v>
      </c>
      <c r="BH15" s="217"/>
      <c r="BI15" s="217"/>
      <c r="BJ15" s="217"/>
      <c r="BK15" s="217"/>
      <c r="BL15" s="217"/>
      <c r="BM15" s="217"/>
      <c r="BN15" s="279"/>
      <c r="BO15" s="282">
        <v>6.8</v>
      </c>
      <c r="BP15" s="282"/>
      <c r="BQ15" s="282"/>
      <c r="BR15" s="282"/>
      <c r="BS15" s="287" t="s">
        <v>198</v>
      </c>
      <c r="BT15" s="287"/>
      <c r="BU15" s="287"/>
      <c r="BV15" s="287"/>
      <c r="BW15" s="287"/>
      <c r="BX15" s="287"/>
      <c r="BY15" s="287"/>
      <c r="BZ15" s="287"/>
      <c r="CA15" s="287"/>
      <c r="CB15" s="325"/>
      <c r="CD15" s="261" t="s">
        <v>347</v>
      </c>
      <c r="CE15" s="1"/>
      <c r="CF15" s="1"/>
      <c r="CG15" s="1"/>
      <c r="CH15" s="1"/>
      <c r="CI15" s="1"/>
      <c r="CJ15" s="1"/>
      <c r="CK15" s="1"/>
      <c r="CL15" s="1"/>
      <c r="CM15" s="1"/>
      <c r="CN15" s="1"/>
      <c r="CO15" s="1"/>
      <c r="CP15" s="1"/>
      <c r="CQ15" s="269"/>
      <c r="CR15" s="274">
        <v>1423091</v>
      </c>
      <c r="CS15" s="217"/>
      <c r="CT15" s="217"/>
      <c r="CU15" s="217"/>
      <c r="CV15" s="217"/>
      <c r="CW15" s="217"/>
      <c r="CX15" s="217"/>
      <c r="CY15" s="279"/>
      <c r="CZ15" s="282">
        <v>6.7</v>
      </c>
      <c r="DA15" s="282"/>
      <c r="DB15" s="282"/>
      <c r="DC15" s="282"/>
      <c r="DD15" s="288">
        <v>74970</v>
      </c>
      <c r="DE15" s="217"/>
      <c r="DF15" s="217"/>
      <c r="DG15" s="217"/>
      <c r="DH15" s="217"/>
      <c r="DI15" s="217"/>
      <c r="DJ15" s="217"/>
      <c r="DK15" s="217"/>
      <c r="DL15" s="217"/>
      <c r="DM15" s="217"/>
      <c r="DN15" s="217"/>
      <c r="DO15" s="217"/>
      <c r="DP15" s="279"/>
      <c r="DQ15" s="288">
        <v>1083389</v>
      </c>
      <c r="DR15" s="217"/>
      <c r="DS15" s="217"/>
      <c r="DT15" s="217"/>
      <c r="DU15" s="217"/>
      <c r="DV15" s="217"/>
      <c r="DW15" s="217"/>
      <c r="DX15" s="217"/>
      <c r="DY15" s="217"/>
      <c r="DZ15" s="217"/>
      <c r="EA15" s="217"/>
      <c r="EB15" s="217"/>
      <c r="EC15" s="326"/>
    </row>
    <row r="16" spans="2:143" ht="11.25" customHeight="1">
      <c r="B16" s="261" t="s">
        <v>348</v>
      </c>
      <c r="C16" s="1"/>
      <c r="D16" s="1"/>
      <c r="E16" s="1"/>
      <c r="F16" s="1"/>
      <c r="G16" s="1"/>
      <c r="H16" s="1"/>
      <c r="I16" s="1"/>
      <c r="J16" s="1"/>
      <c r="K16" s="1"/>
      <c r="L16" s="1"/>
      <c r="M16" s="1"/>
      <c r="N16" s="1"/>
      <c r="O16" s="1"/>
      <c r="P16" s="1"/>
      <c r="Q16" s="269"/>
      <c r="R16" s="274">
        <v>21486</v>
      </c>
      <c r="S16" s="217"/>
      <c r="T16" s="217"/>
      <c r="U16" s="217"/>
      <c r="V16" s="217"/>
      <c r="W16" s="217"/>
      <c r="X16" s="217"/>
      <c r="Y16" s="279"/>
      <c r="Z16" s="282">
        <v>0.1</v>
      </c>
      <c r="AA16" s="282"/>
      <c r="AB16" s="282"/>
      <c r="AC16" s="282"/>
      <c r="AD16" s="287">
        <v>21486</v>
      </c>
      <c r="AE16" s="287"/>
      <c r="AF16" s="287"/>
      <c r="AG16" s="287"/>
      <c r="AH16" s="287"/>
      <c r="AI16" s="287"/>
      <c r="AJ16" s="287"/>
      <c r="AK16" s="287"/>
      <c r="AL16" s="283">
        <v>0.2</v>
      </c>
      <c r="AM16" s="238"/>
      <c r="AN16" s="238"/>
      <c r="AO16" s="296"/>
      <c r="AP16" s="261" t="s">
        <v>349</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350</v>
      </c>
      <c r="CE16" s="1"/>
      <c r="CF16" s="1"/>
      <c r="CG16" s="1"/>
      <c r="CH16" s="1"/>
      <c r="CI16" s="1"/>
      <c r="CJ16" s="1"/>
      <c r="CK16" s="1"/>
      <c r="CL16" s="1"/>
      <c r="CM16" s="1"/>
      <c r="CN16" s="1"/>
      <c r="CO16" s="1"/>
      <c r="CP16" s="1"/>
      <c r="CQ16" s="269"/>
      <c r="CR16" s="274">
        <v>35770</v>
      </c>
      <c r="CS16" s="217"/>
      <c r="CT16" s="217"/>
      <c r="CU16" s="217"/>
      <c r="CV16" s="217"/>
      <c r="CW16" s="217"/>
      <c r="CX16" s="217"/>
      <c r="CY16" s="279"/>
      <c r="CZ16" s="282">
        <v>0.2</v>
      </c>
      <c r="DA16" s="282"/>
      <c r="DB16" s="282"/>
      <c r="DC16" s="282"/>
      <c r="DD16" s="288" t="s">
        <v>198</v>
      </c>
      <c r="DE16" s="217"/>
      <c r="DF16" s="217"/>
      <c r="DG16" s="217"/>
      <c r="DH16" s="217"/>
      <c r="DI16" s="217"/>
      <c r="DJ16" s="217"/>
      <c r="DK16" s="217"/>
      <c r="DL16" s="217"/>
      <c r="DM16" s="217"/>
      <c r="DN16" s="217"/>
      <c r="DO16" s="217"/>
      <c r="DP16" s="279"/>
      <c r="DQ16" s="288">
        <v>24577</v>
      </c>
      <c r="DR16" s="217"/>
      <c r="DS16" s="217"/>
      <c r="DT16" s="217"/>
      <c r="DU16" s="217"/>
      <c r="DV16" s="217"/>
      <c r="DW16" s="217"/>
      <c r="DX16" s="217"/>
      <c r="DY16" s="217"/>
      <c r="DZ16" s="217"/>
      <c r="EA16" s="217"/>
      <c r="EB16" s="217"/>
      <c r="EC16" s="326"/>
    </row>
    <row r="17" spans="2:133" ht="11.25" customHeight="1">
      <c r="B17" s="261" t="s">
        <v>351</v>
      </c>
      <c r="C17" s="1"/>
      <c r="D17" s="1"/>
      <c r="E17" s="1"/>
      <c r="F17" s="1"/>
      <c r="G17" s="1"/>
      <c r="H17" s="1"/>
      <c r="I17" s="1"/>
      <c r="J17" s="1"/>
      <c r="K17" s="1"/>
      <c r="L17" s="1"/>
      <c r="M17" s="1"/>
      <c r="N17" s="1"/>
      <c r="O17" s="1"/>
      <c r="P17" s="1"/>
      <c r="Q17" s="269"/>
      <c r="R17" s="274">
        <v>79789</v>
      </c>
      <c r="S17" s="217"/>
      <c r="T17" s="217"/>
      <c r="U17" s="217"/>
      <c r="V17" s="217"/>
      <c r="W17" s="217"/>
      <c r="X17" s="217"/>
      <c r="Y17" s="279"/>
      <c r="Z17" s="282">
        <v>0.4</v>
      </c>
      <c r="AA17" s="282"/>
      <c r="AB17" s="282"/>
      <c r="AC17" s="282"/>
      <c r="AD17" s="287">
        <v>79789</v>
      </c>
      <c r="AE17" s="287"/>
      <c r="AF17" s="287"/>
      <c r="AG17" s="287"/>
      <c r="AH17" s="287"/>
      <c r="AI17" s="287"/>
      <c r="AJ17" s="287"/>
      <c r="AK17" s="287"/>
      <c r="AL17" s="283">
        <v>0.6</v>
      </c>
      <c r="AM17" s="238"/>
      <c r="AN17" s="238"/>
      <c r="AO17" s="296"/>
      <c r="AP17" s="261" t="s">
        <v>352</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354</v>
      </c>
      <c r="CE17" s="1"/>
      <c r="CF17" s="1"/>
      <c r="CG17" s="1"/>
      <c r="CH17" s="1"/>
      <c r="CI17" s="1"/>
      <c r="CJ17" s="1"/>
      <c r="CK17" s="1"/>
      <c r="CL17" s="1"/>
      <c r="CM17" s="1"/>
      <c r="CN17" s="1"/>
      <c r="CO17" s="1"/>
      <c r="CP17" s="1"/>
      <c r="CQ17" s="269"/>
      <c r="CR17" s="274">
        <v>2342098</v>
      </c>
      <c r="CS17" s="217"/>
      <c r="CT17" s="217"/>
      <c r="CU17" s="217"/>
      <c r="CV17" s="217"/>
      <c r="CW17" s="217"/>
      <c r="CX17" s="217"/>
      <c r="CY17" s="279"/>
      <c r="CZ17" s="282">
        <v>11.1</v>
      </c>
      <c r="DA17" s="282"/>
      <c r="DB17" s="282"/>
      <c r="DC17" s="282"/>
      <c r="DD17" s="288" t="s">
        <v>198</v>
      </c>
      <c r="DE17" s="217"/>
      <c r="DF17" s="217"/>
      <c r="DG17" s="217"/>
      <c r="DH17" s="217"/>
      <c r="DI17" s="217"/>
      <c r="DJ17" s="217"/>
      <c r="DK17" s="217"/>
      <c r="DL17" s="217"/>
      <c r="DM17" s="217"/>
      <c r="DN17" s="217"/>
      <c r="DO17" s="217"/>
      <c r="DP17" s="279"/>
      <c r="DQ17" s="288">
        <v>2342098</v>
      </c>
      <c r="DR17" s="217"/>
      <c r="DS17" s="217"/>
      <c r="DT17" s="217"/>
      <c r="DU17" s="217"/>
      <c r="DV17" s="217"/>
      <c r="DW17" s="217"/>
      <c r="DX17" s="217"/>
      <c r="DY17" s="217"/>
      <c r="DZ17" s="217"/>
      <c r="EA17" s="217"/>
      <c r="EB17" s="217"/>
      <c r="EC17" s="326"/>
    </row>
    <row r="18" spans="2:133" ht="11.25" customHeight="1">
      <c r="B18" s="261" t="s">
        <v>355</v>
      </c>
      <c r="C18" s="1"/>
      <c r="D18" s="1"/>
      <c r="E18" s="1"/>
      <c r="F18" s="1"/>
      <c r="G18" s="1"/>
      <c r="H18" s="1"/>
      <c r="I18" s="1"/>
      <c r="J18" s="1"/>
      <c r="K18" s="1"/>
      <c r="L18" s="1"/>
      <c r="M18" s="1"/>
      <c r="N18" s="1"/>
      <c r="O18" s="1"/>
      <c r="P18" s="1"/>
      <c r="Q18" s="269"/>
      <c r="R18" s="274">
        <v>34280</v>
      </c>
      <c r="S18" s="217"/>
      <c r="T18" s="217"/>
      <c r="U18" s="217"/>
      <c r="V18" s="217"/>
      <c r="W18" s="217"/>
      <c r="X18" s="217"/>
      <c r="Y18" s="279"/>
      <c r="Z18" s="282">
        <v>0.2</v>
      </c>
      <c r="AA18" s="282"/>
      <c r="AB18" s="282"/>
      <c r="AC18" s="282"/>
      <c r="AD18" s="287">
        <v>34280</v>
      </c>
      <c r="AE18" s="287"/>
      <c r="AF18" s="287"/>
      <c r="AG18" s="287"/>
      <c r="AH18" s="287"/>
      <c r="AI18" s="287"/>
      <c r="AJ18" s="287"/>
      <c r="AK18" s="287"/>
      <c r="AL18" s="283">
        <v>0.3</v>
      </c>
      <c r="AM18" s="238"/>
      <c r="AN18" s="238"/>
      <c r="AO18" s="296"/>
      <c r="AP18" s="261" t="s">
        <v>103</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358</v>
      </c>
      <c r="C19" s="1"/>
      <c r="D19" s="1"/>
      <c r="E19" s="1"/>
      <c r="F19" s="1"/>
      <c r="G19" s="1"/>
      <c r="H19" s="1"/>
      <c r="I19" s="1"/>
      <c r="J19" s="1"/>
      <c r="K19" s="1"/>
      <c r="L19" s="1"/>
      <c r="M19" s="1"/>
      <c r="N19" s="1"/>
      <c r="O19" s="1"/>
      <c r="P19" s="1"/>
      <c r="Q19" s="269"/>
      <c r="R19" s="274">
        <v>21467</v>
      </c>
      <c r="S19" s="217"/>
      <c r="T19" s="217"/>
      <c r="U19" s="217"/>
      <c r="V19" s="217"/>
      <c r="W19" s="217"/>
      <c r="X19" s="217"/>
      <c r="Y19" s="279"/>
      <c r="Z19" s="282">
        <v>0.1</v>
      </c>
      <c r="AA19" s="282"/>
      <c r="AB19" s="282"/>
      <c r="AC19" s="282"/>
      <c r="AD19" s="287">
        <v>21467</v>
      </c>
      <c r="AE19" s="287"/>
      <c r="AF19" s="287"/>
      <c r="AG19" s="287"/>
      <c r="AH19" s="287"/>
      <c r="AI19" s="287"/>
      <c r="AJ19" s="287"/>
      <c r="AK19" s="287"/>
      <c r="AL19" s="283">
        <v>0.2</v>
      </c>
      <c r="AM19" s="238"/>
      <c r="AN19" s="238"/>
      <c r="AO19" s="296"/>
      <c r="AP19" s="261" t="s">
        <v>248</v>
      </c>
      <c r="AQ19" s="1"/>
      <c r="AR19" s="1"/>
      <c r="AS19" s="1"/>
      <c r="AT19" s="1"/>
      <c r="AU19" s="1"/>
      <c r="AV19" s="1"/>
      <c r="AW19" s="1"/>
      <c r="AX19" s="1"/>
      <c r="AY19" s="1"/>
      <c r="AZ19" s="1"/>
      <c r="BA19" s="1"/>
      <c r="BB19" s="1"/>
      <c r="BC19" s="1"/>
      <c r="BD19" s="1"/>
      <c r="BE19" s="1"/>
      <c r="BF19" s="269"/>
      <c r="BG19" s="274" t="s">
        <v>198</v>
      </c>
      <c r="BH19" s="217"/>
      <c r="BI19" s="217"/>
      <c r="BJ19" s="217"/>
      <c r="BK19" s="217"/>
      <c r="BL19" s="217"/>
      <c r="BM19" s="217"/>
      <c r="BN19" s="279"/>
      <c r="BO19" s="282" t="s">
        <v>198</v>
      </c>
      <c r="BP19" s="282"/>
      <c r="BQ19" s="282"/>
      <c r="BR19" s="282"/>
      <c r="BS19" s="287" t="s">
        <v>198</v>
      </c>
      <c r="BT19" s="287"/>
      <c r="BU19" s="287"/>
      <c r="BV19" s="287"/>
      <c r="BW19" s="287"/>
      <c r="BX19" s="287"/>
      <c r="BY19" s="287"/>
      <c r="BZ19" s="287"/>
      <c r="CA19" s="287"/>
      <c r="CB19" s="325"/>
      <c r="CD19" s="261" t="s">
        <v>359</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360</v>
      </c>
      <c r="C20" s="266"/>
      <c r="D20" s="266"/>
      <c r="E20" s="266"/>
      <c r="F20" s="266"/>
      <c r="G20" s="266"/>
      <c r="H20" s="266"/>
      <c r="I20" s="266"/>
      <c r="J20" s="266"/>
      <c r="K20" s="266"/>
      <c r="L20" s="266"/>
      <c r="M20" s="266"/>
      <c r="N20" s="266"/>
      <c r="O20" s="266"/>
      <c r="P20" s="266"/>
      <c r="Q20" s="270"/>
      <c r="R20" s="274">
        <v>12813</v>
      </c>
      <c r="S20" s="217"/>
      <c r="T20" s="217"/>
      <c r="U20" s="217"/>
      <c r="V20" s="217"/>
      <c r="W20" s="217"/>
      <c r="X20" s="217"/>
      <c r="Y20" s="279"/>
      <c r="Z20" s="282">
        <v>0.1</v>
      </c>
      <c r="AA20" s="282"/>
      <c r="AB20" s="282"/>
      <c r="AC20" s="282"/>
      <c r="AD20" s="287">
        <v>12813</v>
      </c>
      <c r="AE20" s="287"/>
      <c r="AF20" s="287"/>
      <c r="AG20" s="287"/>
      <c r="AH20" s="287"/>
      <c r="AI20" s="287"/>
      <c r="AJ20" s="287"/>
      <c r="AK20" s="287"/>
      <c r="AL20" s="283">
        <v>0.1</v>
      </c>
      <c r="AM20" s="238"/>
      <c r="AN20" s="238"/>
      <c r="AO20" s="296"/>
      <c r="AP20" s="261" t="s">
        <v>361</v>
      </c>
      <c r="AQ20" s="1"/>
      <c r="AR20" s="1"/>
      <c r="AS20" s="1"/>
      <c r="AT20" s="1"/>
      <c r="AU20" s="1"/>
      <c r="AV20" s="1"/>
      <c r="AW20" s="1"/>
      <c r="AX20" s="1"/>
      <c r="AY20" s="1"/>
      <c r="AZ20" s="1"/>
      <c r="BA20" s="1"/>
      <c r="BB20" s="1"/>
      <c r="BC20" s="1"/>
      <c r="BD20" s="1"/>
      <c r="BE20" s="1"/>
      <c r="BF20" s="269"/>
      <c r="BG20" s="274" t="s">
        <v>198</v>
      </c>
      <c r="BH20" s="217"/>
      <c r="BI20" s="217"/>
      <c r="BJ20" s="217"/>
      <c r="BK20" s="217"/>
      <c r="BL20" s="217"/>
      <c r="BM20" s="217"/>
      <c r="BN20" s="279"/>
      <c r="BO20" s="282" t="s">
        <v>198</v>
      </c>
      <c r="BP20" s="282"/>
      <c r="BQ20" s="282"/>
      <c r="BR20" s="282"/>
      <c r="BS20" s="287" t="s">
        <v>198</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21130257</v>
      </c>
      <c r="CS20" s="217"/>
      <c r="CT20" s="217"/>
      <c r="CU20" s="217"/>
      <c r="CV20" s="217"/>
      <c r="CW20" s="217"/>
      <c r="CX20" s="217"/>
      <c r="CY20" s="279"/>
      <c r="CZ20" s="282">
        <v>100</v>
      </c>
      <c r="DA20" s="282"/>
      <c r="DB20" s="282"/>
      <c r="DC20" s="282"/>
      <c r="DD20" s="288">
        <v>1536657</v>
      </c>
      <c r="DE20" s="217"/>
      <c r="DF20" s="217"/>
      <c r="DG20" s="217"/>
      <c r="DH20" s="217"/>
      <c r="DI20" s="217"/>
      <c r="DJ20" s="217"/>
      <c r="DK20" s="217"/>
      <c r="DL20" s="217"/>
      <c r="DM20" s="217"/>
      <c r="DN20" s="217"/>
      <c r="DO20" s="217"/>
      <c r="DP20" s="279"/>
      <c r="DQ20" s="288">
        <v>14907734</v>
      </c>
      <c r="DR20" s="217"/>
      <c r="DS20" s="217"/>
      <c r="DT20" s="217"/>
      <c r="DU20" s="217"/>
      <c r="DV20" s="217"/>
      <c r="DW20" s="217"/>
      <c r="DX20" s="217"/>
      <c r="DY20" s="217"/>
      <c r="DZ20" s="217"/>
      <c r="EA20" s="217"/>
      <c r="EB20" s="217"/>
      <c r="EC20" s="326"/>
    </row>
    <row r="21" spans="2:133" ht="11.25" customHeight="1">
      <c r="B21" s="261" t="s">
        <v>335</v>
      </c>
      <c r="C21" s="1"/>
      <c r="D21" s="1"/>
      <c r="E21" s="1"/>
      <c r="F21" s="1"/>
      <c r="G21" s="1"/>
      <c r="H21" s="1"/>
      <c r="I21" s="1"/>
      <c r="J21" s="1"/>
      <c r="K21" s="1"/>
      <c r="L21" s="1"/>
      <c r="M21" s="1"/>
      <c r="N21" s="1"/>
      <c r="O21" s="1"/>
      <c r="P21" s="1"/>
      <c r="Q21" s="269"/>
      <c r="R21" s="274">
        <v>8029193</v>
      </c>
      <c r="S21" s="217"/>
      <c r="T21" s="217"/>
      <c r="U21" s="217"/>
      <c r="V21" s="217"/>
      <c r="W21" s="217"/>
      <c r="X21" s="217"/>
      <c r="Y21" s="279"/>
      <c r="Z21" s="282">
        <v>36.5</v>
      </c>
      <c r="AA21" s="282"/>
      <c r="AB21" s="282"/>
      <c r="AC21" s="282"/>
      <c r="AD21" s="287">
        <v>7247801</v>
      </c>
      <c r="AE21" s="287"/>
      <c r="AF21" s="287"/>
      <c r="AG21" s="287"/>
      <c r="AH21" s="287"/>
      <c r="AI21" s="287"/>
      <c r="AJ21" s="287"/>
      <c r="AK21" s="287"/>
      <c r="AL21" s="283">
        <v>57</v>
      </c>
      <c r="AM21" s="238"/>
      <c r="AN21" s="238"/>
      <c r="AO21" s="296"/>
      <c r="AP21" s="261" t="s">
        <v>363</v>
      </c>
      <c r="AQ21" s="300"/>
      <c r="AR21" s="300"/>
      <c r="AS21" s="300"/>
      <c r="AT21" s="300"/>
      <c r="AU21" s="300"/>
      <c r="AV21" s="300"/>
      <c r="AW21" s="300"/>
      <c r="AX21" s="300"/>
      <c r="AY21" s="300"/>
      <c r="AZ21" s="300"/>
      <c r="BA21" s="300"/>
      <c r="BB21" s="300"/>
      <c r="BC21" s="300"/>
      <c r="BD21" s="300"/>
      <c r="BE21" s="300"/>
      <c r="BF21" s="314"/>
      <c r="BG21" s="274" t="s">
        <v>198</v>
      </c>
      <c r="BH21" s="217"/>
      <c r="BI21" s="217"/>
      <c r="BJ21" s="217"/>
      <c r="BK21" s="217"/>
      <c r="BL21" s="217"/>
      <c r="BM21" s="217"/>
      <c r="BN21" s="279"/>
      <c r="BO21" s="282" t="s">
        <v>198</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7247801</v>
      </c>
      <c r="S22" s="217"/>
      <c r="T22" s="217"/>
      <c r="U22" s="217"/>
      <c r="V22" s="217"/>
      <c r="W22" s="217"/>
      <c r="X22" s="217"/>
      <c r="Y22" s="279"/>
      <c r="Z22" s="282">
        <v>32.9</v>
      </c>
      <c r="AA22" s="282"/>
      <c r="AB22" s="282"/>
      <c r="AC22" s="282"/>
      <c r="AD22" s="287">
        <v>7247801</v>
      </c>
      <c r="AE22" s="287"/>
      <c r="AF22" s="287"/>
      <c r="AG22" s="287"/>
      <c r="AH22" s="287"/>
      <c r="AI22" s="287"/>
      <c r="AJ22" s="287"/>
      <c r="AK22" s="287"/>
      <c r="AL22" s="283">
        <v>57</v>
      </c>
      <c r="AM22" s="238"/>
      <c r="AN22" s="238"/>
      <c r="AO22" s="296"/>
      <c r="AP22" s="261" t="s">
        <v>365</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366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287</v>
      </c>
      <c r="C23" s="1"/>
      <c r="D23" s="1"/>
      <c r="E23" s="1"/>
      <c r="F23" s="1"/>
      <c r="G23" s="1"/>
      <c r="H23" s="1"/>
      <c r="I23" s="1"/>
      <c r="J23" s="1"/>
      <c r="K23" s="1"/>
      <c r="L23" s="1"/>
      <c r="M23" s="1"/>
      <c r="N23" s="1"/>
      <c r="O23" s="1"/>
      <c r="P23" s="1"/>
      <c r="Q23" s="269"/>
      <c r="R23" s="274">
        <v>781392</v>
      </c>
      <c r="S23" s="217"/>
      <c r="T23" s="217"/>
      <c r="U23" s="217"/>
      <c r="V23" s="217"/>
      <c r="W23" s="217"/>
      <c r="X23" s="217"/>
      <c r="Y23" s="279"/>
      <c r="Z23" s="282">
        <v>3.5</v>
      </c>
      <c r="AA23" s="282"/>
      <c r="AB23" s="282"/>
      <c r="AC23" s="282"/>
      <c r="AD23" s="287" t="s">
        <v>198</v>
      </c>
      <c r="AE23" s="287"/>
      <c r="AF23" s="287"/>
      <c r="AG23" s="287"/>
      <c r="AH23" s="287"/>
      <c r="AI23" s="287"/>
      <c r="AJ23" s="287"/>
      <c r="AK23" s="287"/>
      <c r="AL23" s="283" t="s">
        <v>198</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367</v>
      </c>
      <c r="CS23" s="139"/>
      <c r="CT23" s="139"/>
      <c r="CU23" s="139"/>
      <c r="CV23" s="139"/>
      <c r="CW23" s="139"/>
      <c r="CX23" s="139"/>
      <c r="CY23" s="144"/>
      <c r="CZ23" s="182" t="s">
        <v>371</v>
      </c>
      <c r="DA23" s="139"/>
      <c r="DB23" s="139"/>
      <c r="DC23" s="144"/>
      <c r="DD23" s="182" t="s">
        <v>293</v>
      </c>
      <c r="DE23" s="139"/>
      <c r="DF23" s="139"/>
      <c r="DG23" s="139"/>
      <c r="DH23" s="139"/>
      <c r="DI23" s="139"/>
      <c r="DJ23" s="139"/>
      <c r="DK23" s="144"/>
      <c r="DL23" s="345" t="s">
        <v>227</v>
      </c>
      <c r="DM23" s="348"/>
      <c r="DN23" s="348"/>
      <c r="DO23" s="348"/>
      <c r="DP23" s="348"/>
      <c r="DQ23" s="348"/>
      <c r="DR23" s="348"/>
      <c r="DS23" s="348"/>
      <c r="DT23" s="348"/>
      <c r="DU23" s="348"/>
      <c r="DV23" s="352"/>
      <c r="DW23" s="182" t="s">
        <v>373</v>
      </c>
      <c r="DX23" s="139"/>
      <c r="DY23" s="139"/>
      <c r="DZ23" s="139"/>
      <c r="EA23" s="139"/>
      <c r="EB23" s="139"/>
      <c r="EC23" s="144"/>
    </row>
    <row r="24" spans="2:133" ht="11.25" customHeight="1">
      <c r="B24" s="261" t="s">
        <v>374</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375</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376</v>
      </c>
      <c r="CE24" s="265"/>
      <c r="CF24" s="265"/>
      <c r="CG24" s="265"/>
      <c r="CH24" s="265"/>
      <c r="CI24" s="265"/>
      <c r="CJ24" s="265"/>
      <c r="CK24" s="265"/>
      <c r="CL24" s="265"/>
      <c r="CM24" s="265"/>
      <c r="CN24" s="265"/>
      <c r="CO24" s="265"/>
      <c r="CP24" s="265"/>
      <c r="CQ24" s="268"/>
      <c r="CR24" s="273">
        <v>10921262</v>
      </c>
      <c r="CS24" s="276"/>
      <c r="CT24" s="276"/>
      <c r="CU24" s="276"/>
      <c r="CV24" s="276"/>
      <c r="CW24" s="276"/>
      <c r="CX24" s="276"/>
      <c r="CY24" s="278"/>
      <c r="CZ24" s="291">
        <v>51.7</v>
      </c>
      <c r="DA24" s="293"/>
      <c r="DB24" s="293"/>
      <c r="DC24" s="337"/>
      <c r="DD24" s="341">
        <v>7395432</v>
      </c>
      <c r="DE24" s="276"/>
      <c r="DF24" s="276"/>
      <c r="DG24" s="276"/>
      <c r="DH24" s="276"/>
      <c r="DI24" s="276"/>
      <c r="DJ24" s="276"/>
      <c r="DK24" s="278"/>
      <c r="DL24" s="341">
        <v>6814367</v>
      </c>
      <c r="DM24" s="276"/>
      <c r="DN24" s="276"/>
      <c r="DO24" s="276"/>
      <c r="DP24" s="276"/>
      <c r="DQ24" s="276"/>
      <c r="DR24" s="276"/>
      <c r="DS24" s="276"/>
      <c r="DT24" s="276"/>
      <c r="DU24" s="276"/>
      <c r="DV24" s="278"/>
      <c r="DW24" s="291">
        <v>53.3</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13475844</v>
      </c>
      <c r="S25" s="217"/>
      <c r="T25" s="217"/>
      <c r="U25" s="217"/>
      <c r="V25" s="217"/>
      <c r="W25" s="217"/>
      <c r="X25" s="217"/>
      <c r="Y25" s="279"/>
      <c r="Z25" s="282">
        <v>61.2</v>
      </c>
      <c r="AA25" s="282"/>
      <c r="AB25" s="282"/>
      <c r="AC25" s="282"/>
      <c r="AD25" s="287">
        <v>12694452</v>
      </c>
      <c r="AE25" s="287"/>
      <c r="AF25" s="287"/>
      <c r="AG25" s="287"/>
      <c r="AH25" s="287"/>
      <c r="AI25" s="287"/>
      <c r="AJ25" s="287"/>
      <c r="AK25" s="287"/>
      <c r="AL25" s="283">
        <v>99.8</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3482639</v>
      </c>
      <c r="CS25" s="313"/>
      <c r="CT25" s="313"/>
      <c r="CU25" s="313"/>
      <c r="CV25" s="313"/>
      <c r="CW25" s="313"/>
      <c r="CX25" s="313"/>
      <c r="CY25" s="332"/>
      <c r="CZ25" s="283">
        <v>16.5</v>
      </c>
      <c r="DA25" s="335"/>
      <c r="DB25" s="335"/>
      <c r="DC25" s="338"/>
      <c r="DD25" s="288">
        <v>3247738</v>
      </c>
      <c r="DE25" s="313"/>
      <c r="DF25" s="313"/>
      <c r="DG25" s="313"/>
      <c r="DH25" s="313"/>
      <c r="DI25" s="313"/>
      <c r="DJ25" s="313"/>
      <c r="DK25" s="332"/>
      <c r="DL25" s="288">
        <v>3206492</v>
      </c>
      <c r="DM25" s="313"/>
      <c r="DN25" s="313"/>
      <c r="DO25" s="313"/>
      <c r="DP25" s="313"/>
      <c r="DQ25" s="313"/>
      <c r="DR25" s="313"/>
      <c r="DS25" s="313"/>
      <c r="DT25" s="313"/>
      <c r="DU25" s="313"/>
      <c r="DV25" s="332"/>
      <c r="DW25" s="283">
        <v>25.1</v>
      </c>
      <c r="DX25" s="335"/>
      <c r="DY25" s="335"/>
      <c r="DZ25" s="335"/>
      <c r="EA25" s="335"/>
      <c r="EB25" s="335"/>
      <c r="EC25" s="360"/>
    </row>
    <row r="26" spans="2:133" ht="11.25" customHeight="1">
      <c r="B26" s="261" t="s">
        <v>379</v>
      </c>
      <c r="C26" s="1"/>
      <c r="D26" s="1"/>
      <c r="E26" s="1"/>
      <c r="F26" s="1"/>
      <c r="G26" s="1"/>
      <c r="H26" s="1"/>
      <c r="I26" s="1"/>
      <c r="J26" s="1"/>
      <c r="K26" s="1"/>
      <c r="L26" s="1"/>
      <c r="M26" s="1"/>
      <c r="N26" s="1"/>
      <c r="O26" s="1"/>
      <c r="P26" s="1"/>
      <c r="Q26" s="269"/>
      <c r="R26" s="274">
        <v>3993</v>
      </c>
      <c r="S26" s="217"/>
      <c r="T26" s="217"/>
      <c r="U26" s="217"/>
      <c r="V26" s="217"/>
      <c r="W26" s="217"/>
      <c r="X26" s="217"/>
      <c r="Y26" s="279"/>
      <c r="Z26" s="282">
        <v>0</v>
      </c>
      <c r="AA26" s="282"/>
      <c r="AB26" s="282"/>
      <c r="AC26" s="282"/>
      <c r="AD26" s="287">
        <v>3993</v>
      </c>
      <c r="AE26" s="287"/>
      <c r="AF26" s="287"/>
      <c r="AG26" s="287"/>
      <c r="AH26" s="287"/>
      <c r="AI26" s="287"/>
      <c r="AJ26" s="287"/>
      <c r="AK26" s="287"/>
      <c r="AL26" s="283">
        <v>0</v>
      </c>
      <c r="AM26" s="238"/>
      <c r="AN26" s="238"/>
      <c r="AO26" s="296"/>
      <c r="AP26" s="261" t="s">
        <v>382</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2117404</v>
      </c>
      <c r="CS26" s="217"/>
      <c r="CT26" s="217"/>
      <c r="CU26" s="217"/>
      <c r="CV26" s="217"/>
      <c r="CW26" s="217"/>
      <c r="CX26" s="217"/>
      <c r="CY26" s="279"/>
      <c r="CZ26" s="283">
        <v>10</v>
      </c>
      <c r="DA26" s="335"/>
      <c r="DB26" s="335"/>
      <c r="DC26" s="338"/>
      <c r="DD26" s="288">
        <v>2002090</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81961</v>
      </c>
      <c r="S27" s="217"/>
      <c r="T27" s="217"/>
      <c r="U27" s="217"/>
      <c r="V27" s="217"/>
      <c r="W27" s="217"/>
      <c r="X27" s="217"/>
      <c r="Y27" s="279"/>
      <c r="Z27" s="282">
        <v>0.4</v>
      </c>
      <c r="AA27" s="282"/>
      <c r="AB27" s="282"/>
      <c r="AC27" s="282"/>
      <c r="AD27" s="287" t="s">
        <v>198</v>
      </c>
      <c r="AE27" s="287"/>
      <c r="AF27" s="287"/>
      <c r="AG27" s="287"/>
      <c r="AH27" s="287"/>
      <c r="AI27" s="287"/>
      <c r="AJ27" s="287"/>
      <c r="AK27" s="287"/>
      <c r="AL27" s="283" t="s">
        <v>198</v>
      </c>
      <c r="AM27" s="238"/>
      <c r="AN27" s="238"/>
      <c r="AO27" s="296"/>
      <c r="AP27" s="261" t="s">
        <v>383</v>
      </c>
      <c r="AQ27" s="1"/>
      <c r="AR27" s="1"/>
      <c r="AS27" s="1"/>
      <c r="AT27" s="1"/>
      <c r="AU27" s="1"/>
      <c r="AV27" s="1"/>
      <c r="AW27" s="1"/>
      <c r="AX27" s="1"/>
      <c r="AY27" s="1"/>
      <c r="AZ27" s="1"/>
      <c r="BA27" s="1"/>
      <c r="BB27" s="1"/>
      <c r="BC27" s="1"/>
      <c r="BD27" s="1"/>
      <c r="BE27" s="1"/>
      <c r="BF27" s="269"/>
      <c r="BG27" s="274">
        <v>4116944</v>
      </c>
      <c r="BH27" s="217"/>
      <c r="BI27" s="217"/>
      <c r="BJ27" s="217"/>
      <c r="BK27" s="217"/>
      <c r="BL27" s="217"/>
      <c r="BM27" s="217"/>
      <c r="BN27" s="279"/>
      <c r="BO27" s="282">
        <v>100</v>
      </c>
      <c r="BP27" s="282"/>
      <c r="BQ27" s="282"/>
      <c r="BR27" s="282"/>
      <c r="BS27" s="287">
        <v>32474</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5096525</v>
      </c>
      <c r="CS27" s="313"/>
      <c r="CT27" s="313"/>
      <c r="CU27" s="313"/>
      <c r="CV27" s="313"/>
      <c r="CW27" s="313"/>
      <c r="CX27" s="313"/>
      <c r="CY27" s="332"/>
      <c r="CZ27" s="283">
        <v>24.1</v>
      </c>
      <c r="DA27" s="335"/>
      <c r="DB27" s="335"/>
      <c r="DC27" s="338"/>
      <c r="DD27" s="288">
        <v>1805596</v>
      </c>
      <c r="DE27" s="313"/>
      <c r="DF27" s="313"/>
      <c r="DG27" s="313"/>
      <c r="DH27" s="313"/>
      <c r="DI27" s="313"/>
      <c r="DJ27" s="313"/>
      <c r="DK27" s="332"/>
      <c r="DL27" s="288">
        <v>1265777</v>
      </c>
      <c r="DM27" s="313"/>
      <c r="DN27" s="313"/>
      <c r="DO27" s="313"/>
      <c r="DP27" s="313"/>
      <c r="DQ27" s="313"/>
      <c r="DR27" s="313"/>
      <c r="DS27" s="313"/>
      <c r="DT27" s="313"/>
      <c r="DU27" s="313"/>
      <c r="DV27" s="332"/>
      <c r="DW27" s="283">
        <v>9.9</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166918</v>
      </c>
      <c r="S28" s="217"/>
      <c r="T28" s="217"/>
      <c r="U28" s="217"/>
      <c r="V28" s="217"/>
      <c r="W28" s="217"/>
      <c r="X28" s="217"/>
      <c r="Y28" s="279"/>
      <c r="Z28" s="282">
        <v>0.8</v>
      </c>
      <c r="AA28" s="282"/>
      <c r="AB28" s="282"/>
      <c r="AC28" s="282"/>
      <c r="AD28" s="287">
        <v>10285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377</v>
      </c>
      <c r="CE28" s="1"/>
      <c r="CF28" s="1"/>
      <c r="CG28" s="1"/>
      <c r="CH28" s="1"/>
      <c r="CI28" s="1"/>
      <c r="CJ28" s="1"/>
      <c r="CK28" s="1"/>
      <c r="CL28" s="1"/>
      <c r="CM28" s="1"/>
      <c r="CN28" s="1"/>
      <c r="CO28" s="1"/>
      <c r="CP28" s="1"/>
      <c r="CQ28" s="269"/>
      <c r="CR28" s="274">
        <v>2342098</v>
      </c>
      <c r="CS28" s="217"/>
      <c r="CT28" s="217"/>
      <c r="CU28" s="217"/>
      <c r="CV28" s="217"/>
      <c r="CW28" s="217"/>
      <c r="CX28" s="217"/>
      <c r="CY28" s="279"/>
      <c r="CZ28" s="283">
        <v>11.1</v>
      </c>
      <c r="DA28" s="335"/>
      <c r="DB28" s="335"/>
      <c r="DC28" s="338"/>
      <c r="DD28" s="288">
        <v>2342098</v>
      </c>
      <c r="DE28" s="217"/>
      <c r="DF28" s="217"/>
      <c r="DG28" s="217"/>
      <c r="DH28" s="217"/>
      <c r="DI28" s="217"/>
      <c r="DJ28" s="217"/>
      <c r="DK28" s="279"/>
      <c r="DL28" s="288">
        <v>2342098</v>
      </c>
      <c r="DM28" s="217"/>
      <c r="DN28" s="217"/>
      <c r="DO28" s="217"/>
      <c r="DP28" s="217"/>
      <c r="DQ28" s="217"/>
      <c r="DR28" s="217"/>
      <c r="DS28" s="217"/>
      <c r="DT28" s="217"/>
      <c r="DU28" s="217"/>
      <c r="DV28" s="279"/>
      <c r="DW28" s="283">
        <v>18.3</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29766</v>
      </c>
      <c r="S29" s="217"/>
      <c r="T29" s="217"/>
      <c r="U29" s="217"/>
      <c r="V29" s="217"/>
      <c r="W29" s="217"/>
      <c r="X29" s="217"/>
      <c r="Y29" s="279"/>
      <c r="Z29" s="282">
        <v>0.1</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23</v>
      </c>
      <c r="CG29" s="1"/>
      <c r="CH29" s="1"/>
      <c r="CI29" s="1"/>
      <c r="CJ29" s="1"/>
      <c r="CK29" s="1"/>
      <c r="CL29" s="1"/>
      <c r="CM29" s="1"/>
      <c r="CN29" s="1"/>
      <c r="CO29" s="1"/>
      <c r="CP29" s="1"/>
      <c r="CQ29" s="269"/>
      <c r="CR29" s="274">
        <v>2342098</v>
      </c>
      <c r="CS29" s="313"/>
      <c r="CT29" s="313"/>
      <c r="CU29" s="313"/>
      <c r="CV29" s="313"/>
      <c r="CW29" s="313"/>
      <c r="CX29" s="313"/>
      <c r="CY29" s="332"/>
      <c r="CZ29" s="283">
        <v>11.1</v>
      </c>
      <c r="DA29" s="335"/>
      <c r="DB29" s="335"/>
      <c r="DC29" s="338"/>
      <c r="DD29" s="288">
        <v>2342098</v>
      </c>
      <c r="DE29" s="313"/>
      <c r="DF29" s="313"/>
      <c r="DG29" s="313"/>
      <c r="DH29" s="313"/>
      <c r="DI29" s="313"/>
      <c r="DJ29" s="313"/>
      <c r="DK29" s="332"/>
      <c r="DL29" s="288">
        <v>2342098</v>
      </c>
      <c r="DM29" s="313"/>
      <c r="DN29" s="313"/>
      <c r="DO29" s="313"/>
      <c r="DP29" s="313"/>
      <c r="DQ29" s="313"/>
      <c r="DR29" s="313"/>
      <c r="DS29" s="313"/>
      <c r="DT29" s="313"/>
      <c r="DU29" s="313"/>
      <c r="DV29" s="332"/>
      <c r="DW29" s="283">
        <v>18.3</v>
      </c>
      <c r="DX29" s="335"/>
      <c r="DY29" s="335"/>
      <c r="DZ29" s="335"/>
      <c r="EA29" s="335"/>
      <c r="EB29" s="335"/>
      <c r="EC29" s="360"/>
    </row>
    <row r="30" spans="2:133" ht="11.25" customHeight="1">
      <c r="B30" s="261" t="s">
        <v>336</v>
      </c>
      <c r="C30" s="1"/>
      <c r="D30" s="1"/>
      <c r="E30" s="1"/>
      <c r="F30" s="1"/>
      <c r="G30" s="1"/>
      <c r="H30" s="1"/>
      <c r="I30" s="1"/>
      <c r="J30" s="1"/>
      <c r="K30" s="1"/>
      <c r="L30" s="1"/>
      <c r="M30" s="1"/>
      <c r="N30" s="1"/>
      <c r="O30" s="1"/>
      <c r="P30" s="1"/>
      <c r="Q30" s="269"/>
      <c r="R30" s="274">
        <v>3833205</v>
      </c>
      <c r="S30" s="217"/>
      <c r="T30" s="217"/>
      <c r="U30" s="217"/>
      <c r="V30" s="217"/>
      <c r="W30" s="217"/>
      <c r="X30" s="217"/>
      <c r="Y30" s="279"/>
      <c r="Z30" s="282">
        <v>17.399999999999999</v>
      </c>
      <c r="AA30" s="282"/>
      <c r="AB30" s="282"/>
      <c r="AC30" s="282"/>
      <c r="AD30" s="287" t="s">
        <v>198</v>
      </c>
      <c r="AE30" s="287"/>
      <c r="AF30" s="287"/>
      <c r="AG30" s="287"/>
      <c r="AH30" s="287"/>
      <c r="AI30" s="287"/>
      <c r="AJ30" s="287"/>
      <c r="AK30" s="287"/>
      <c r="AL30" s="283" t="s">
        <v>198</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386</v>
      </c>
      <c r="BH30" s="321"/>
      <c r="BI30" s="321"/>
      <c r="BJ30" s="321"/>
      <c r="BK30" s="321"/>
      <c r="BL30" s="321"/>
      <c r="BM30" s="321"/>
      <c r="BN30" s="321"/>
      <c r="BO30" s="321"/>
      <c r="BP30" s="321"/>
      <c r="BQ30" s="323"/>
      <c r="BR30" s="182" t="s">
        <v>387</v>
      </c>
      <c r="BS30" s="321"/>
      <c r="BT30" s="321"/>
      <c r="BU30" s="321"/>
      <c r="BV30" s="321"/>
      <c r="BW30" s="321"/>
      <c r="BX30" s="321"/>
      <c r="BY30" s="321"/>
      <c r="BZ30" s="321"/>
      <c r="CA30" s="321"/>
      <c r="CB30" s="323"/>
      <c r="CD30" s="134"/>
      <c r="CE30" s="42"/>
      <c r="CF30" s="261" t="s">
        <v>388</v>
      </c>
      <c r="CG30" s="1"/>
      <c r="CH30" s="1"/>
      <c r="CI30" s="1"/>
      <c r="CJ30" s="1"/>
      <c r="CK30" s="1"/>
      <c r="CL30" s="1"/>
      <c r="CM30" s="1"/>
      <c r="CN30" s="1"/>
      <c r="CO30" s="1"/>
      <c r="CP30" s="1"/>
      <c r="CQ30" s="269"/>
      <c r="CR30" s="274">
        <v>2274017</v>
      </c>
      <c r="CS30" s="217"/>
      <c r="CT30" s="217"/>
      <c r="CU30" s="217"/>
      <c r="CV30" s="217"/>
      <c r="CW30" s="217"/>
      <c r="CX30" s="217"/>
      <c r="CY30" s="279"/>
      <c r="CZ30" s="283">
        <v>10.8</v>
      </c>
      <c r="DA30" s="335"/>
      <c r="DB30" s="335"/>
      <c r="DC30" s="338"/>
      <c r="DD30" s="288">
        <v>2274017</v>
      </c>
      <c r="DE30" s="217"/>
      <c r="DF30" s="217"/>
      <c r="DG30" s="217"/>
      <c r="DH30" s="217"/>
      <c r="DI30" s="217"/>
      <c r="DJ30" s="217"/>
      <c r="DK30" s="279"/>
      <c r="DL30" s="288">
        <v>2274017</v>
      </c>
      <c r="DM30" s="217"/>
      <c r="DN30" s="217"/>
      <c r="DO30" s="217"/>
      <c r="DP30" s="217"/>
      <c r="DQ30" s="217"/>
      <c r="DR30" s="217"/>
      <c r="DS30" s="217"/>
      <c r="DT30" s="217"/>
      <c r="DU30" s="217"/>
      <c r="DV30" s="279"/>
      <c r="DW30" s="283">
        <v>17.8</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9</v>
      </c>
      <c r="AQ31" s="178"/>
      <c r="AR31" s="178"/>
      <c r="AS31" s="178"/>
      <c r="AT31" s="306" t="s">
        <v>389</v>
      </c>
      <c r="AU31" s="265"/>
      <c r="AV31" s="265"/>
      <c r="AW31" s="265"/>
      <c r="AX31" s="260" t="s">
        <v>269</v>
      </c>
      <c r="AY31" s="265"/>
      <c r="AZ31" s="265"/>
      <c r="BA31" s="265"/>
      <c r="BB31" s="265"/>
      <c r="BC31" s="265"/>
      <c r="BD31" s="265"/>
      <c r="BE31" s="265"/>
      <c r="BF31" s="268"/>
      <c r="BG31" s="318">
        <v>99</v>
      </c>
      <c r="BH31" s="322"/>
      <c r="BI31" s="322"/>
      <c r="BJ31" s="322"/>
      <c r="BK31" s="322"/>
      <c r="BL31" s="322"/>
      <c r="BM31" s="293">
        <v>96.8</v>
      </c>
      <c r="BN31" s="322"/>
      <c r="BO31" s="322"/>
      <c r="BP31" s="322"/>
      <c r="BQ31" s="324"/>
      <c r="BR31" s="318">
        <v>99</v>
      </c>
      <c r="BS31" s="322"/>
      <c r="BT31" s="322"/>
      <c r="BU31" s="322"/>
      <c r="BV31" s="322"/>
      <c r="BW31" s="322"/>
      <c r="BX31" s="293">
        <v>96.3</v>
      </c>
      <c r="BY31" s="322"/>
      <c r="BZ31" s="322"/>
      <c r="CA31" s="322"/>
      <c r="CB31" s="324"/>
      <c r="CD31" s="134"/>
      <c r="CE31" s="42"/>
      <c r="CF31" s="261" t="s">
        <v>309</v>
      </c>
      <c r="CG31" s="1"/>
      <c r="CH31" s="1"/>
      <c r="CI31" s="1"/>
      <c r="CJ31" s="1"/>
      <c r="CK31" s="1"/>
      <c r="CL31" s="1"/>
      <c r="CM31" s="1"/>
      <c r="CN31" s="1"/>
      <c r="CO31" s="1"/>
      <c r="CP31" s="1"/>
      <c r="CQ31" s="269"/>
      <c r="CR31" s="274">
        <v>68081</v>
      </c>
      <c r="CS31" s="313"/>
      <c r="CT31" s="313"/>
      <c r="CU31" s="313"/>
      <c r="CV31" s="313"/>
      <c r="CW31" s="313"/>
      <c r="CX31" s="313"/>
      <c r="CY31" s="332"/>
      <c r="CZ31" s="283">
        <v>0.3</v>
      </c>
      <c r="DA31" s="335"/>
      <c r="DB31" s="335"/>
      <c r="DC31" s="338"/>
      <c r="DD31" s="288">
        <v>68081</v>
      </c>
      <c r="DE31" s="313"/>
      <c r="DF31" s="313"/>
      <c r="DG31" s="313"/>
      <c r="DH31" s="313"/>
      <c r="DI31" s="313"/>
      <c r="DJ31" s="313"/>
      <c r="DK31" s="332"/>
      <c r="DL31" s="288">
        <v>68081</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390</v>
      </c>
      <c r="C32" s="1"/>
      <c r="D32" s="1"/>
      <c r="E32" s="1"/>
      <c r="F32" s="1"/>
      <c r="G32" s="1"/>
      <c r="H32" s="1"/>
      <c r="I32" s="1"/>
      <c r="J32" s="1"/>
      <c r="K32" s="1"/>
      <c r="L32" s="1"/>
      <c r="M32" s="1"/>
      <c r="N32" s="1"/>
      <c r="O32" s="1"/>
      <c r="P32" s="1"/>
      <c r="Q32" s="269"/>
      <c r="R32" s="274">
        <v>1459227</v>
      </c>
      <c r="S32" s="217"/>
      <c r="T32" s="217"/>
      <c r="U32" s="217"/>
      <c r="V32" s="217"/>
      <c r="W32" s="217"/>
      <c r="X32" s="217"/>
      <c r="Y32" s="279"/>
      <c r="Z32" s="282">
        <v>6.6</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243</v>
      </c>
      <c r="AX32" s="261" t="s">
        <v>368</v>
      </c>
      <c r="AY32" s="1"/>
      <c r="AZ32" s="1"/>
      <c r="BA32" s="1"/>
      <c r="BB32" s="1"/>
      <c r="BC32" s="1"/>
      <c r="BD32" s="1"/>
      <c r="BE32" s="1"/>
      <c r="BF32" s="269"/>
      <c r="BG32" s="319">
        <v>99.1</v>
      </c>
      <c r="BH32" s="313"/>
      <c r="BI32" s="313"/>
      <c r="BJ32" s="313"/>
      <c r="BK32" s="313"/>
      <c r="BL32" s="313"/>
      <c r="BM32" s="238">
        <v>97.7</v>
      </c>
      <c r="BN32" s="313"/>
      <c r="BO32" s="313"/>
      <c r="BP32" s="313"/>
      <c r="BQ32" s="316"/>
      <c r="BR32" s="319">
        <v>99.1</v>
      </c>
      <c r="BS32" s="313"/>
      <c r="BT32" s="313"/>
      <c r="BU32" s="313"/>
      <c r="BV32" s="313"/>
      <c r="BW32" s="313"/>
      <c r="BX32" s="238">
        <v>97.5</v>
      </c>
      <c r="BY32" s="313"/>
      <c r="BZ32" s="313"/>
      <c r="CA32" s="313"/>
      <c r="CB32" s="316"/>
      <c r="CD32" s="135"/>
      <c r="CE32" s="142"/>
      <c r="CF32" s="261" t="s">
        <v>392</v>
      </c>
      <c r="CG32" s="1"/>
      <c r="CH32" s="1"/>
      <c r="CI32" s="1"/>
      <c r="CJ32" s="1"/>
      <c r="CK32" s="1"/>
      <c r="CL32" s="1"/>
      <c r="CM32" s="1"/>
      <c r="CN32" s="1"/>
      <c r="CO32" s="1"/>
      <c r="CP32" s="1"/>
      <c r="CQ32" s="269"/>
      <c r="CR32" s="274" t="s">
        <v>198</v>
      </c>
      <c r="CS32" s="217"/>
      <c r="CT32" s="217"/>
      <c r="CU32" s="217"/>
      <c r="CV32" s="217"/>
      <c r="CW32" s="217"/>
      <c r="CX32" s="217"/>
      <c r="CY32" s="279"/>
      <c r="CZ32" s="283" t="s">
        <v>198</v>
      </c>
      <c r="DA32" s="335"/>
      <c r="DB32" s="335"/>
      <c r="DC32" s="338"/>
      <c r="DD32" s="288" t="s">
        <v>198</v>
      </c>
      <c r="DE32" s="217"/>
      <c r="DF32" s="217"/>
      <c r="DG32" s="217"/>
      <c r="DH32" s="217"/>
      <c r="DI32" s="217"/>
      <c r="DJ32" s="217"/>
      <c r="DK32" s="279"/>
      <c r="DL32" s="288" t="s">
        <v>198</v>
      </c>
      <c r="DM32" s="217"/>
      <c r="DN32" s="217"/>
      <c r="DO32" s="217"/>
      <c r="DP32" s="217"/>
      <c r="DQ32" s="217"/>
      <c r="DR32" s="217"/>
      <c r="DS32" s="217"/>
      <c r="DT32" s="217"/>
      <c r="DU32" s="217"/>
      <c r="DV32" s="279"/>
      <c r="DW32" s="283" t="s">
        <v>198</v>
      </c>
      <c r="DX32" s="335"/>
      <c r="DY32" s="335"/>
      <c r="DZ32" s="335"/>
      <c r="EA32" s="335"/>
      <c r="EB32" s="335"/>
      <c r="EC32" s="360"/>
    </row>
    <row r="33" spans="2:133" ht="11.25" customHeight="1">
      <c r="B33" s="261" t="s">
        <v>130</v>
      </c>
      <c r="C33" s="1"/>
      <c r="D33" s="1"/>
      <c r="E33" s="1"/>
      <c r="F33" s="1"/>
      <c r="G33" s="1"/>
      <c r="H33" s="1"/>
      <c r="I33" s="1"/>
      <c r="J33" s="1"/>
      <c r="K33" s="1"/>
      <c r="L33" s="1"/>
      <c r="M33" s="1"/>
      <c r="N33" s="1"/>
      <c r="O33" s="1"/>
      <c r="P33" s="1"/>
      <c r="Q33" s="269"/>
      <c r="R33" s="274">
        <v>182049</v>
      </c>
      <c r="S33" s="217"/>
      <c r="T33" s="217"/>
      <c r="U33" s="217"/>
      <c r="V33" s="217"/>
      <c r="W33" s="217"/>
      <c r="X33" s="217"/>
      <c r="Y33" s="279"/>
      <c r="Z33" s="282">
        <v>0.8</v>
      </c>
      <c r="AA33" s="282"/>
      <c r="AB33" s="282"/>
      <c r="AC33" s="282"/>
      <c r="AD33" s="287">
        <v>4325</v>
      </c>
      <c r="AE33" s="287"/>
      <c r="AF33" s="287"/>
      <c r="AG33" s="287"/>
      <c r="AH33" s="287"/>
      <c r="AI33" s="287"/>
      <c r="AJ33" s="287"/>
      <c r="AK33" s="287"/>
      <c r="AL33" s="283">
        <v>0</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98.9</v>
      </c>
      <c r="BH33" s="312"/>
      <c r="BI33" s="312"/>
      <c r="BJ33" s="312"/>
      <c r="BK33" s="312"/>
      <c r="BL33" s="312"/>
      <c r="BM33" s="294">
        <v>95.8</v>
      </c>
      <c r="BN33" s="312"/>
      <c r="BO33" s="312"/>
      <c r="BP33" s="312"/>
      <c r="BQ33" s="317"/>
      <c r="BR33" s="320">
        <v>98.9</v>
      </c>
      <c r="BS33" s="312"/>
      <c r="BT33" s="312"/>
      <c r="BU33" s="312"/>
      <c r="BV33" s="312"/>
      <c r="BW33" s="312"/>
      <c r="BX33" s="294">
        <v>95.2</v>
      </c>
      <c r="BY33" s="312"/>
      <c r="BZ33" s="312"/>
      <c r="CA33" s="312"/>
      <c r="CB33" s="317"/>
      <c r="CD33" s="261" t="s">
        <v>394</v>
      </c>
      <c r="CE33" s="1"/>
      <c r="CF33" s="1"/>
      <c r="CG33" s="1"/>
      <c r="CH33" s="1"/>
      <c r="CI33" s="1"/>
      <c r="CJ33" s="1"/>
      <c r="CK33" s="1"/>
      <c r="CL33" s="1"/>
      <c r="CM33" s="1"/>
      <c r="CN33" s="1"/>
      <c r="CO33" s="1"/>
      <c r="CP33" s="1"/>
      <c r="CQ33" s="269"/>
      <c r="CR33" s="274">
        <v>8636568</v>
      </c>
      <c r="CS33" s="313"/>
      <c r="CT33" s="313"/>
      <c r="CU33" s="313"/>
      <c r="CV33" s="313"/>
      <c r="CW33" s="313"/>
      <c r="CX33" s="313"/>
      <c r="CY33" s="332"/>
      <c r="CZ33" s="283">
        <v>40.9</v>
      </c>
      <c r="DA33" s="335"/>
      <c r="DB33" s="335"/>
      <c r="DC33" s="338"/>
      <c r="DD33" s="288">
        <v>7117597</v>
      </c>
      <c r="DE33" s="313"/>
      <c r="DF33" s="313"/>
      <c r="DG33" s="313"/>
      <c r="DH33" s="313"/>
      <c r="DI33" s="313"/>
      <c r="DJ33" s="313"/>
      <c r="DK33" s="332"/>
      <c r="DL33" s="288">
        <v>5175555</v>
      </c>
      <c r="DM33" s="313"/>
      <c r="DN33" s="313"/>
      <c r="DO33" s="313"/>
      <c r="DP33" s="313"/>
      <c r="DQ33" s="313"/>
      <c r="DR33" s="313"/>
      <c r="DS33" s="313"/>
      <c r="DT33" s="313"/>
      <c r="DU33" s="313"/>
      <c r="DV33" s="332"/>
      <c r="DW33" s="283">
        <v>40.5</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79104</v>
      </c>
      <c r="S34" s="217"/>
      <c r="T34" s="217"/>
      <c r="U34" s="217"/>
      <c r="V34" s="217"/>
      <c r="W34" s="217"/>
      <c r="X34" s="217"/>
      <c r="Y34" s="279"/>
      <c r="Z34" s="282">
        <v>0.4</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2290709</v>
      </c>
      <c r="CS34" s="217"/>
      <c r="CT34" s="217"/>
      <c r="CU34" s="217"/>
      <c r="CV34" s="217"/>
      <c r="CW34" s="217"/>
      <c r="CX34" s="217"/>
      <c r="CY34" s="279"/>
      <c r="CZ34" s="283">
        <v>10.8</v>
      </c>
      <c r="DA34" s="335"/>
      <c r="DB34" s="335"/>
      <c r="DC34" s="338"/>
      <c r="DD34" s="288">
        <v>1696537</v>
      </c>
      <c r="DE34" s="217"/>
      <c r="DF34" s="217"/>
      <c r="DG34" s="217"/>
      <c r="DH34" s="217"/>
      <c r="DI34" s="217"/>
      <c r="DJ34" s="217"/>
      <c r="DK34" s="279"/>
      <c r="DL34" s="288">
        <v>1354174</v>
      </c>
      <c r="DM34" s="217"/>
      <c r="DN34" s="217"/>
      <c r="DO34" s="217"/>
      <c r="DP34" s="217"/>
      <c r="DQ34" s="217"/>
      <c r="DR34" s="217"/>
      <c r="DS34" s="217"/>
      <c r="DT34" s="217"/>
      <c r="DU34" s="217"/>
      <c r="DV34" s="279"/>
      <c r="DW34" s="283">
        <v>10.6</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683884</v>
      </c>
      <c r="S35" s="217"/>
      <c r="T35" s="217"/>
      <c r="U35" s="217"/>
      <c r="V35" s="217"/>
      <c r="W35" s="217"/>
      <c r="X35" s="217"/>
      <c r="Y35" s="279"/>
      <c r="Z35" s="282">
        <v>3.1</v>
      </c>
      <c r="AA35" s="282"/>
      <c r="AB35" s="282"/>
      <c r="AC35" s="282"/>
      <c r="AD35" s="287" t="s">
        <v>198</v>
      </c>
      <c r="AE35" s="287"/>
      <c r="AF35" s="287"/>
      <c r="AG35" s="287"/>
      <c r="AH35" s="287"/>
      <c r="AI35" s="287"/>
      <c r="AJ35" s="287"/>
      <c r="AK35" s="287"/>
      <c r="AL35" s="283" t="s">
        <v>198</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401</v>
      </c>
      <c r="CE35" s="1"/>
      <c r="CF35" s="1"/>
      <c r="CG35" s="1"/>
      <c r="CH35" s="1"/>
      <c r="CI35" s="1"/>
      <c r="CJ35" s="1"/>
      <c r="CK35" s="1"/>
      <c r="CL35" s="1"/>
      <c r="CM35" s="1"/>
      <c r="CN35" s="1"/>
      <c r="CO35" s="1"/>
      <c r="CP35" s="1"/>
      <c r="CQ35" s="269"/>
      <c r="CR35" s="274">
        <v>65298</v>
      </c>
      <c r="CS35" s="313"/>
      <c r="CT35" s="313"/>
      <c r="CU35" s="313"/>
      <c r="CV35" s="313"/>
      <c r="CW35" s="313"/>
      <c r="CX35" s="313"/>
      <c r="CY35" s="332"/>
      <c r="CZ35" s="283">
        <v>0.3</v>
      </c>
      <c r="DA35" s="335"/>
      <c r="DB35" s="335"/>
      <c r="DC35" s="338"/>
      <c r="DD35" s="288">
        <v>44539</v>
      </c>
      <c r="DE35" s="313"/>
      <c r="DF35" s="313"/>
      <c r="DG35" s="313"/>
      <c r="DH35" s="313"/>
      <c r="DI35" s="313"/>
      <c r="DJ35" s="313"/>
      <c r="DK35" s="332"/>
      <c r="DL35" s="288">
        <v>44539</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369</v>
      </c>
      <c r="C36" s="1"/>
      <c r="D36" s="1"/>
      <c r="E36" s="1"/>
      <c r="F36" s="1"/>
      <c r="G36" s="1"/>
      <c r="H36" s="1"/>
      <c r="I36" s="1"/>
      <c r="J36" s="1"/>
      <c r="K36" s="1"/>
      <c r="L36" s="1"/>
      <c r="M36" s="1"/>
      <c r="N36" s="1"/>
      <c r="O36" s="1"/>
      <c r="P36" s="1"/>
      <c r="Q36" s="269"/>
      <c r="R36" s="274">
        <v>866194</v>
      </c>
      <c r="S36" s="217"/>
      <c r="T36" s="217"/>
      <c r="U36" s="217"/>
      <c r="V36" s="217"/>
      <c r="W36" s="217"/>
      <c r="X36" s="217"/>
      <c r="Y36" s="279"/>
      <c r="Z36" s="282">
        <v>3.9</v>
      </c>
      <c r="AA36" s="282"/>
      <c r="AB36" s="282"/>
      <c r="AC36" s="282"/>
      <c r="AD36" s="287" t="s">
        <v>198</v>
      </c>
      <c r="AE36" s="287"/>
      <c r="AF36" s="287"/>
      <c r="AG36" s="287"/>
      <c r="AH36" s="287"/>
      <c r="AI36" s="287"/>
      <c r="AJ36" s="287"/>
      <c r="AK36" s="287"/>
      <c r="AL36" s="283" t="s">
        <v>198</v>
      </c>
      <c r="AM36" s="238"/>
      <c r="AN36" s="238"/>
      <c r="AO36" s="296"/>
      <c r="AP36" s="95"/>
      <c r="AQ36" s="301" t="s">
        <v>383</v>
      </c>
      <c r="AR36" s="304"/>
      <c r="AS36" s="304"/>
      <c r="AT36" s="304"/>
      <c r="AU36" s="304"/>
      <c r="AV36" s="304"/>
      <c r="AW36" s="304"/>
      <c r="AX36" s="304"/>
      <c r="AY36" s="309"/>
      <c r="AZ36" s="273">
        <v>2951584</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34395</v>
      </c>
      <c r="BW36" s="276"/>
      <c r="BX36" s="276"/>
      <c r="BY36" s="276"/>
      <c r="BZ36" s="276"/>
      <c r="CA36" s="276"/>
      <c r="CB36" s="315"/>
      <c r="CD36" s="261" t="s">
        <v>31</v>
      </c>
      <c r="CE36" s="1"/>
      <c r="CF36" s="1"/>
      <c r="CG36" s="1"/>
      <c r="CH36" s="1"/>
      <c r="CI36" s="1"/>
      <c r="CJ36" s="1"/>
      <c r="CK36" s="1"/>
      <c r="CL36" s="1"/>
      <c r="CM36" s="1"/>
      <c r="CN36" s="1"/>
      <c r="CO36" s="1"/>
      <c r="CP36" s="1"/>
      <c r="CQ36" s="269"/>
      <c r="CR36" s="274">
        <v>3008673</v>
      </c>
      <c r="CS36" s="217"/>
      <c r="CT36" s="217"/>
      <c r="CU36" s="217"/>
      <c r="CV36" s="217"/>
      <c r="CW36" s="217"/>
      <c r="CX36" s="217"/>
      <c r="CY36" s="279"/>
      <c r="CZ36" s="283">
        <v>14.2</v>
      </c>
      <c r="DA36" s="335"/>
      <c r="DB36" s="335"/>
      <c r="DC36" s="338"/>
      <c r="DD36" s="288">
        <v>2567639</v>
      </c>
      <c r="DE36" s="217"/>
      <c r="DF36" s="217"/>
      <c r="DG36" s="217"/>
      <c r="DH36" s="217"/>
      <c r="DI36" s="217"/>
      <c r="DJ36" s="217"/>
      <c r="DK36" s="279"/>
      <c r="DL36" s="288">
        <v>2039476</v>
      </c>
      <c r="DM36" s="217"/>
      <c r="DN36" s="217"/>
      <c r="DO36" s="217"/>
      <c r="DP36" s="217"/>
      <c r="DQ36" s="217"/>
      <c r="DR36" s="217"/>
      <c r="DS36" s="217"/>
      <c r="DT36" s="217"/>
      <c r="DU36" s="217"/>
      <c r="DV36" s="279"/>
      <c r="DW36" s="283">
        <v>15.9</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233296</v>
      </c>
      <c r="S37" s="217"/>
      <c r="T37" s="217"/>
      <c r="U37" s="217"/>
      <c r="V37" s="217"/>
      <c r="W37" s="217"/>
      <c r="X37" s="217"/>
      <c r="Y37" s="279"/>
      <c r="Z37" s="282">
        <v>1.1000000000000001</v>
      </c>
      <c r="AA37" s="282"/>
      <c r="AB37" s="282"/>
      <c r="AC37" s="282"/>
      <c r="AD37" s="287">
        <v>6976</v>
      </c>
      <c r="AE37" s="287"/>
      <c r="AF37" s="287"/>
      <c r="AG37" s="287"/>
      <c r="AH37" s="287"/>
      <c r="AI37" s="287"/>
      <c r="AJ37" s="287"/>
      <c r="AK37" s="287"/>
      <c r="AL37" s="283">
        <v>0.1</v>
      </c>
      <c r="AM37" s="238"/>
      <c r="AN37" s="238"/>
      <c r="AO37" s="296"/>
      <c r="AQ37" s="302" t="s">
        <v>405</v>
      </c>
      <c r="AR37" s="111"/>
      <c r="AS37" s="111"/>
      <c r="AT37" s="111"/>
      <c r="AU37" s="111"/>
      <c r="AV37" s="111"/>
      <c r="AW37" s="111"/>
      <c r="AX37" s="111"/>
      <c r="AY37" s="310"/>
      <c r="AZ37" s="274">
        <v>672300</v>
      </c>
      <c r="BA37" s="217"/>
      <c r="BB37" s="217"/>
      <c r="BC37" s="217"/>
      <c r="BD37" s="313"/>
      <c r="BE37" s="313"/>
      <c r="BF37" s="316"/>
      <c r="BG37" s="261" t="s">
        <v>408</v>
      </c>
      <c r="BH37" s="1"/>
      <c r="BI37" s="1"/>
      <c r="BJ37" s="1"/>
      <c r="BK37" s="1"/>
      <c r="BL37" s="1"/>
      <c r="BM37" s="1"/>
      <c r="BN37" s="1"/>
      <c r="BO37" s="1"/>
      <c r="BP37" s="1"/>
      <c r="BQ37" s="1"/>
      <c r="BR37" s="1"/>
      <c r="BS37" s="1"/>
      <c r="BT37" s="1"/>
      <c r="BU37" s="269"/>
      <c r="BV37" s="274">
        <v>-30845</v>
      </c>
      <c r="BW37" s="217"/>
      <c r="BX37" s="217"/>
      <c r="BY37" s="217"/>
      <c r="BZ37" s="217"/>
      <c r="CA37" s="217"/>
      <c r="CB37" s="326"/>
      <c r="CD37" s="261" t="s">
        <v>159</v>
      </c>
      <c r="CE37" s="1"/>
      <c r="CF37" s="1"/>
      <c r="CG37" s="1"/>
      <c r="CH37" s="1"/>
      <c r="CI37" s="1"/>
      <c r="CJ37" s="1"/>
      <c r="CK37" s="1"/>
      <c r="CL37" s="1"/>
      <c r="CM37" s="1"/>
      <c r="CN37" s="1"/>
      <c r="CO37" s="1"/>
      <c r="CP37" s="1"/>
      <c r="CQ37" s="269"/>
      <c r="CR37" s="274">
        <v>1615049</v>
      </c>
      <c r="CS37" s="313"/>
      <c r="CT37" s="313"/>
      <c r="CU37" s="313"/>
      <c r="CV37" s="313"/>
      <c r="CW37" s="313"/>
      <c r="CX37" s="313"/>
      <c r="CY37" s="332"/>
      <c r="CZ37" s="283">
        <v>7.6</v>
      </c>
      <c r="DA37" s="335"/>
      <c r="DB37" s="335"/>
      <c r="DC37" s="338"/>
      <c r="DD37" s="288">
        <v>1478549</v>
      </c>
      <c r="DE37" s="313"/>
      <c r="DF37" s="313"/>
      <c r="DG37" s="313"/>
      <c r="DH37" s="313"/>
      <c r="DI37" s="313"/>
      <c r="DJ37" s="313"/>
      <c r="DK37" s="332"/>
      <c r="DL37" s="288">
        <v>1417528</v>
      </c>
      <c r="DM37" s="313"/>
      <c r="DN37" s="313"/>
      <c r="DO37" s="313"/>
      <c r="DP37" s="313"/>
      <c r="DQ37" s="313"/>
      <c r="DR37" s="313"/>
      <c r="DS37" s="313"/>
      <c r="DT37" s="313"/>
      <c r="DU37" s="313"/>
      <c r="DV37" s="332"/>
      <c r="DW37" s="283">
        <v>11.1</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918300</v>
      </c>
      <c r="S38" s="217"/>
      <c r="T38" s="217"/>
      <c r="U38" s="217"/>
      <c r="V38" s="217"/>
      <c r="W38" s="217"/>
      <c r="X38" s="217"/>
      <c r="Y38" s="279"/>
      <c r="Z38" s="282">
        <v>4.2</v>
      </c>
      <c r="AA38" s="282"/>
      <c r="AB38" s="282"/>
      <c r="AC38" s="282"/>
      <c r="AD38" s="287" t="s">
        <v>198</v>
      </c>
      <c r="AE38" s="287"/>
      <c r="AF38" s="287"/>
      <c r="AG38" s="287"/>
      <c r="AH38" s="287"/>
      <c r="AI38" s="287"/>
      <c r="AJ38" s="287"/>
      <c r="AK38" s="287"/>
      <c r="AL38" s="283" t="s">
        <v>198</v>
      </c>
      <c r="AM38" s="238"/>
      <c r="AN38" s="238"/>
      <c r="AO38" s="296"/>
      <c r="AQ38" s="302" t="s">
        <v>302</v>
      </c>
      <c r="AR38" s="111"/>
      <c r="AS38" s="111"/>
      <c r="AT38" s="111"/>
      <c r="AU38" s="111"/>
      <c r="AV38" s="111"/>
      <c r="AW38" s="111"/>
      <c r="AX38" s="111"/>
      <c r="AY38" s="310"/>
      <c r="AZ38" s="274">
        <v>25959</v>
      </c>
      <c r="BA38" s="217"/>
      <c r="BB38" s="217"/>
      <c r="BC38" s="217"/>
      <c r="BD38" s="313"/>
      <c r="BE38" s="313"/>
      <c r="BF38" s="316"/>
      <c r="BG38" s="261" t="s">
        <v>410</v>
      </c>
      <c r="BH38" s="1"/>
      <c r="BI38" s="1"/>
      <c r="BJ38" s="1"/>
      <c r="BK38" s="1"/>
      <c r="BL38" s="1"/>
      <c r="BM38" s="1"/>
      <c r="BN38" s="1"/>
      <c r="BO38" s="1"/>
      <c r="BP38" s="1"/>
      <c r="BQ38" s="1"/>
      <c r="BR38" s="1"/>
      <c r="BS38" s="1"/>
      <c r="BT38" s="1"/>
      <c r="BU38" s="269"/>
      <c r="BV38" s="274">
        <v>5064</v>
      </c>
      <c r="BW38" s="217"/>
      <c r="BX38" s="217"/>
      <c r="BY38" s="217"/>
      <c r="BZ38" s="217"/>
      <c r="CA38" s="217"/>
      <c r="CB38" s="326"/>
      <c r="CD38" s="261" t="s">
        <v>411</v>
      </c>
      <c r="CE38" s="1"/>
      <c r="CF38" s="1"/>
      <c r="CG38" s="1"/>
      <c r="CH38" s="1"/>
      <c r="CI38" s="1"/>
      <c r="CJ38" s="1"/>
      <c r="CK38" s="1"/>
      <c r="CL38" s="1"/>
      <c r="CM38" s="1"/>
      <c r="CN38" s="1"/>
      <c r="CO38" s="1"/>
      <c r="CP38" s="1"/>
      <c r="CQ38" s="269"/>
      <c r="CR38" s="274">
        <v>2253325</v>
      </c>
      <c r="CS38" s="217"/>
      <c r="CT38" s="217"/>
      <c r="CU38" s="217"/>
      <c r="CV38" s="217"/>
      <c r="CW38" s="217"/>
      <c r="CX38" s="217"/>
      <c r="CY38" s="279"/>
      <c r="CZ38" s="283">
        <v>10.7</v>
      </c>
      <c r="DA38" s="335"/>
      <c r="DB38" s="335"/>
      <c r="DC38" s="338"/>
      <c r="DD38" s="288">
        <v>1806883</v>
      </c>
      <c r="DE38" s="217"/>
      <c r="DF38" s="217"/>
      <c r="DG38" s="217"/>
      <c r="DH38" s="217"/>
      <c r="DI38" s="217"/>
      <c r="DJ38" s="217"/>
      <c r="DK38" s="279"/>
      <c r="DL38" s="288">
        <v>1737366</v>
      </c>
      <c r="DM38" s="217"/>
      <c r="DN38" s="217"/>
      <c r="DO38" s="217"/>
      <c r="DP38" s="217"/>
      <c r="DQ38" s="217"/>
      <c r="DR38" s="217"/>
      <c r="DS38" s="217"/>
      <c r="DT38" s="217"/>
      <c r="DU38" s="217"/>
      <c r="DV38" s="279"/>
      <c r="DW38" s="283">
        <v>13.6</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413</v>
      </c>
      <c r="AR39" s="111"/>
      <c r="AS39" s="111"/>
      <c r="AT39" s="111"/>
      <c r="AU39" s="111"/>
      <c r="AV39" s="111"/>
      <c r="AW39" s="111"/>
      <c r="AX39" s="111"/>
      <c r="AY39" s="310"/>
      <c r="AZ39" s="274" t="s">
        <v>198</v>
      </c>
      <c r="BA39" s="217"/>
      <c r="BB39" s="217"/>
      <c r="BC39" s="217"/>
      <c r="BD39" s="313"/>
      <c r="BE39" s="313"/>
      <c r="BF39" s="316"/>
      <c r="BG39" s="261" t="s">
        <v>331</v>
      </c>
      <c r="BH39" s="1"/>
      <c r="BI39" s="1"/>
      <c r="BJ39" s="1"/>
      <c r="BK39" s="1"/>
      <c r="BL39" s="1"/>
      <c r="BM39" s="1"/>
      <c r="BN39" s="1"/>
      <c r="BO39" s="1"/>
      <c r="BP39" s="1"/>
      <c r="BQ39" s="1"/>
      <c r="BR39" s="1"/>
      <c r="BS39" s="1"/>
      <c r="BT39" s="1"/>
      <c r="BU39" s="269"/>
      <c r="BV39" s="274">
        <v>7374</v>
      </c>
      <c r="BW39" s="217"/>
      <c r="BX39" s="217"/>
      <c r="BY39" s="217"/>
      <c r="BZ39" s="217"/>
      <c r="CA39" s="217"/>
      <c r="CB39" s="326"/>
      <c r="CD39" s="261" t="s">
        <v>417</v>
      </c>
      <c r="CE39" s="1"/>
      <c r="CF39" s="1"/>
      <c r="CG39" s="1"/>
      <c r="CH39" s="1"/>
      <c r="CI39" s="1"/>
      <c r="CJ39" s="1"/>
      <c r="CK39" s="1"/>
      <c r="CL39" s="1"/>
      <c r="CM39" s="1"/>
      <c r="CN39" s="1"/>
      <c r="CO39" s="1"/>
      <c r="CP39" s="1"/>
      <c r="CQ39" s="269"/>
      <c r="CR39" s="274">
        <v>834371</v>
      </c>
      <c r="CS39" s="313"/>
      <c r="CT39" s="313"/>
      <c r="CU39" s="313"/>
      <c r="CV39" s="313"/>
      <c r="CW39" s="313"/>
      <c r="CX39" s="313"/>
      <c r="CY39" s="332"/>
      <c r="CZ39" s="283">
        <v>3.9</v>
      </c>
      <c r="DA39" s="335"/>
      <c r="DB39" s="335"/>
      <c r="DC39" s="338"/>
      <c r="DD39" s="288">
        <v>817807</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418</v>
      </c>
      <c r="C40" s="1"/>
      <c r="D40" s="1"/>
      <c r="E40" s="1"/>
      <c r="F40" s="1"/>
      <c r="G40" s="1"/>
      <c r="H40" s="1"/>
      <c r="I40" s="1"/>
      <c r="J40" s="1"/>
      <c r="K40" s="1"/>
      <c r="L40" s="1"/>
      <c r="M40" s="1"/>
      <c r="N40" s="1"/>
      <c r="O40" s="1"/>
      <c r="P40" s="1"/>
      <c r="Q40" s="269"/>
      <c r="R40" s="274">
        <v>70600</v>
      </c>
      <c r="S40" s="217"/>
      <c r="T40" s="217"/>
      <c r="U40" s="217"/>
      <c r="V40" s="217"/>
      <c r="W40" s="217"/>
      <c r="X40" s="217"/>
      <c r="Y40" s="279"/>
      <c r="Z40" s="282">
        <v>0.3</v>
      </c>
      <c r="AA40" s="282"/>
      <c r="AB40" s="282"/>
      <c r="AC40" s="282"/>
      <c r="AD40" s="287" t="s">
        <v>198</v>
      </c>
      <c r="AE40" s="287"/>
      <c r="AF40" s="287"/>
      <c r="AG40" s="287"/>
      <c r="AH40" s="287"/>
      <c r="AI40" s="287"/>
      <c r="AJ40" s="287"/>
      <c r="AK40" s="287"/>
      <c r="AL40" s="283" t="s">
        <v>198</v>
      </c>
      <c r="AM40" s="238"/>
      <c r="AN40" s="238"/>
      <c r="AO40" s="296"/>
      <c r="AQ40" s="302" t="s">
        <v>420</v>
      </c>
      <c r="AR40" s="111"/>
      <c r="AS40" s="111"/>
      <c r="AT40" s="111"/>
      <c r="AU40" s="111"/>
      <c r="AV40" s="111"/>
      <c r="AW40" s="111"/>
      <c r="AX40" s="111"/>
      <c r="AY40" s="310"/>
      <c r="AZ40" s="274" t="s">
        <v>198</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89</v>
      </c>
      <c r="BW40" s="217"/>
      <c r="BX40" s="217"/>
      <c r="BY40" s="217"/>
      <c r="BZ40" s="217"/>
      <c r="CA40" s="217"/>
      <c r="CB40" s="326"/>
      <c r="CD40" s="261" t="s">
        <v>364</v>
      </c>
      <c r="CE40" s="1"/>
      <c r="CF40" s="1"/>
      <c r="CG40" s="1"/>
      <c r="CH40" s="1"/>
      <c r="CI40" s="1"/>
      <c r="CJ40" s="1"/>
      <c r="CK40" s="1"/>
      <c r="CL40" s="1"/>
      <c r="CM40" s="1"/>
      <c r="CN40" s="1"/>
      <c r="CO40" s="1"/>
      <c r="CP40" s="1"/>
      <c r="CQ40" s="269"/>
      <c r="CR40" s="274">
        <v>184192</v>
      </c>
      <c r="CS40" s="217"/>
      <c r="CT40" s="217"/>
      <c r="CU40" s="217"/>
      <c r="CV40" s="217"/>
      <c r="CW40" s="217"/>
      <c r="CX40" s="217"/>
      <c r="CY40" s="279"/>
      <c r="CZ40" s="283">
        <v>0.9</v>
      </c>
      <c r="DA40" s="335"/>
      <c r="DB40" s="335"/>
      <c r="DC40" s="338"/>
      <c r="DD40" s="288">
        <v>184192</v>
      </c>
      <c r="DE40" s="217"/>
      <c r="DF40" s="217"/>
      <c r="DG40" s="217"/>
      <c r="DH40" s="217"/>
      <c r="DI40" s="217"/>
      <c r="DJ40" s="217"/>
      <c r="DK40" s="279"/>
      <c r="DL40" s="288" t="s">
        <v>198</v>
      </c>
      <c r="DM40" s="217"/>
      <c r="DN40" s="217"/>
      <c r="DO40" s="217"/>
      <c r="DP40" s="217"/>
      <c r="DQ40" s="217"/>
      <c r="DR40" s="217"/>
      <c r="DS40" s="217"/>
      <c r="DT40" s="217"/>
      <c r="DU40" s="217"/>
      <c r="DV40" s="279"/>
      <c r="DW40" s="283" t="s">
        <v>198</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22013741</v>
      </c>
      <c r="S41" s="277"/>
      <c r="T41" s="277"/>
      <c r="U41" s="277"/>
      <c r="V41" s="277"/>
      <c r="W41" s="277"/>
      <c r="X41" s="277"/>
      <c r="Y41" s="280"/>
      <c r="Z41" s="284">
        <v>100</v>
      </c>
      <c r="AA41" s="284"/>
      <c r="AB41" s="284"/>
      <c r="AC41" s="284"/>
      <c r="AD41" s="289">
        <v>12720031</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457260</v>
      </c>
      <c r="BA41" s="217"/>
      <c r="BB41" s="217"/>
      <c r="BC41" s="217"/>
      <c r="BD41" s="313"/>
      <c r="BE41" s="313"/>
      <c r="BF41" s="316"/>
      <c r="BG41" s="299"/>
      <c r="BH41" s="29"/>
      <c r="BI41" s="29"/>
      <c r="BJ41" s="29"/>
      <c r="BK41" s="29"/>
      <c r="BL41" s="29"/>
      <c r="BM41" s="1" t="s">
        <v>336</v>
      </c>
      <c r="BN41" s="1"/>
      <c r="BO41" s="1"/>
      <c r="BP41" s="1"/>
      <c r="BQ41" s="1"/>
      <c r="BR41" s="1"/>
      <c r="BS41" s="1"/>
      <c r="BT41" s="1"/>
      <c r="BU41" s="269"/>
      <c r="BV41" s="274" t="s">
        <v>198</v>
      </c>
      <c r="BW41" s="217"/>
      <c r="BX41" s="217"/>
      <c r="BY41" s="217"/>
      <c r="BZ41" s="217"/>
      <c r="CA41" s="217"/>
      <c r="CB41" s="326"/>
      <c r="CD41" s="261" t="s">
        <v>280</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1796065</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433</v>
      </c>
      <c r="BW42" s="277"/>
      <c r="BX42" s="277"/>
      <c r="BY42" s="277"/>
      <c r="BZ42" s="277"/>
      <c r="CA42" s="277"/>
      <c r="CB42" s="327"/>
      <c r="CD42" s="261" t="s">
        <v>273</v>
      </c>
      <c r="CE42" s="1"/>
      <c r="CF42" s="1"/>
      <c r="CG42" s="1"/>
      <c r="CH42" s="1"/>
      <c r="CI42" s="1"/>
      <c r="CJ42" s="1"/>
      <c r="CK42" s="1"/>
      <c r="CL42" s="1"/>
      <c r="CM42" s="1"/>
      <c r="CN42" s="1"/>
      <c r="CO42" s="1"/>
      <c r="CP42" s="1"/>
      <c r="CQ42" s="269"/>
      <c r="CR42" s="274">
        <v>1572427</v>
      </c>
      <c r="CS42" s="313"/>
      <c r="CT42" s="313"/>
      <c r="CU42" s="313"/>
      <c r="CV42" s="313"/>
      <c r="CW42" s="313"/>
      <c r="CX42" s="313"/>
      <c r="CY42" s="332"/>
      <c r="CZ42" s="283">
        <v>7.4</v>
      </c>
      <c r="DA42" s="335"/>
      <c r="DB42" s="335"/>
      <c r="DC42" s="338"/>
      <c r="DD42" s="288">
        <v>394705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87</v>
      </c>
      <c r="CE43" s="1"/>
      <c r="CF43" s="1"/>
      <c r="CG43" s="1"/>
      <c r="CH43" s="1"/>
      <c r="CI43" s="1"/>
      <c r="CJ43" s="1"/>
      <c r="CK43" s="1"/>
      <c r="CL43" s="1"/>
      <c r="CM43" s="1"/>
      <c r="CN43" s="1"/>
      <c r="CO43" s="1"/>
      <c r="CP43" s="1"/>
      <c r="CQ43" s="269"/>
      <c r="CR43" s="274">
        <v>23550</v>
      </c>
      <c r="CS43" s="313"/>
      <c r="CT43" s="313"/>
      <c r="CU43" s="313"/>
      <c r="CV43" s="313"/>
      <c r="CW43" s="313"/>
      <c r="CX43" s="313"/>
      <c r="CY43" s="332"/>
      <c r="CZ43" s="283">
        <v>0.1</v>
      </c>
      <c r="DA43" s="335"/>
      <c r="DB43" s="335"/>
      <c r="DC43" s="338"/>
      <c r="DD43" s="288">
        <v>23550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427</v>
      </c>
      <c r="CG44" s="1"/>
      <c r="CH44" s="1"/>
      <c r="CI44" s="1"/>
      <c r="CJ44" s="1"/>
      <c r="CK44" s="1"/>
      <c r="CL44" s="1"/>
      <c r="CM44" s="1"/>
      <c r="CN44" s="1"/>
      <c r="CO44" s="1"/>
      <c r="CP44" s="1"/>
      <c r="CQ44" s="269"/>
      <c r="CR44" s="274">
        <v>1536657</v>
      </c>
      <c r="CS44" s="217"/>
      <c r="CT44" s="217"/>
      <c r="CU44" s="217"/>
      <c r="CV44" s="217"/>
      <c r="CW44" s="217"/>
      <c r="CX44" s="217"/>
      <c r="CY44" s="279"/>
      <c r="CZ44" s="283">
        <v>7.3</v>
      </c>
      <c r="DA44" s="238"/>
      <c r="DB44" s="238"/>
      <c r="DC44" s="285"/>
      <c r="DD44" s="288">
        <v>370128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139</v>
      </c>
      <c r="CG45" s="1"/>
      <c r="CH45" s="1"/>
      <c r="CI45" s="1"/>
      <c r="CJ45" s="1"/>
      <c r="CK45" s="1"/>
      <c r="CL45" s="1"/>
      <c r="CM45" s="1"/>
      <c r="CN45" s="1"/>
      <c r="CO45" s="1"/>
      <c r="CP45" s="1"/>
      <c r="CQ45" s="269"/>
      <c r="CR45" s="274">
        <v>652056</v>
      </c>
      <c r="CS45" s="313"/>
      <c r="CT45" s="313"/>
      <c r="CU45" s="313"/>
      <c r="CV45" s="313"/>
      <c r="CW45" s="313"/>
      <c r="CX45" s="313"/>
      <c r="CY45" s="332"/>
      <c r="CZ45" s="283">
        <v>3.1</v>
      </c>
      <c r="DA45" s="335"/>
      <c r="DB45" s="335"/>
      <c r="DC45" s="338"/>
      <c r="DD45" s="288">
        <v>24546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428</v>
      </c>
      <c r="CG46" s="1"/>
      <c r="CH46" s="1"/>
      <c r="CI46" s="1"/>
      <c r="CJ46" s="1"/>
      <c r="CK46" s="1"/>
      <c r="CL46" s="1"/>
      <c r="CM46" s="1"/>
      <c r="CN46" s="1"/>
      <c r="CO46" s="1"/>
      <c r="CP46" s="1"/>
      <c r="CQ46" s="269"/>
      <c r="CR46" s="274">
        <v>858505</v>
      </c>
      <c r="CS46" s="217"/>
      <c r="CT46" s="217"/>
      <c r="CU46" s="217"/>
      <c r="CV46" s="217"/>
      <c r="CW46" s="217"/>
      <c r="CX46" s="217"/>
      <c r="CY46" s="279"/>
      <c r="CZ46" s="283">
        <v>4.0999999999999996</v>
      </c>
      <c r="DA46" s="238"/>
      <c r="DB46" s="238"/>
      <c r="DC46" s="285"/>
      <c r="DD46" s="288">
        <v>342086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430</v>
      </c>
      <c r="CG47" s="1"/>
      <c r="CH47" s="1"/>
      <c r="CI47" s="1"/>
      <c r="CJ47" s="1"/>
      <c r="CK47" s="1"/>
      <c r="CL47" s="1"/>
      <c r="CM47" s="1"/>
      <c r="CN47" s="1"/>
      <c r="CO47" s="1"/>
      <c r="CP47" s="1"/>
      <c r="CQ47" s="269"/>
      <c r="CR47" s="274">
        <v>35770</v>
      </c>
      <c r="CS47" s="313"/>
      <c r="CT47" s="313"/>
      <c r="CU47" s="313"/>
      <c r="CV47" s="313"/>
      <c r="CW47" s="313"/>
      <c r="CX47" s="313"/>
      <c r="CY47" s="332"/>
      <c r="CZ47" s="283">
        <v>0.2</v>
      </c>
      <c r="DA47" s="335"/>
      <c r="DB47" s="335"/>
      <c r="DC47" s="338"/>
      <c r="DD47" s="288">
        <v>24577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431</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21130257</v>
      </c>
      <c r="CS49" s="312"/>
      <c r="CT49" s="312"/>
      <c r="CU49" s="312"/>
      <c r="CV49" s="312"/>
      <c r="CW49" s="312"/>
      <c r="CX49" s="312"/>
      <c r="CY49" s="333"/>
      <c r="CZ49" s="292">
        <v>100</v>
      </c>
      <c r="DA49" s="336"/>
      <c r="DB49" s="336"/>
      <c r="DC49" s="339"/>
      <c r="DD49" s="342">
        <v>14907734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SSKF5vumrXZFSQ9l5JB6zjWayiOb8EyMDuDazp6Nk2AgBtVI9jgvbEFug3a/KZehh8bM84Jzmgh+ZGEuq43gOg==" saltValue="8pLYruk5EYA2XpiwYAKe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296</v>
      </c>
      <c r="DK2" s="707"/>
      <c r="DL2" s="707"/>
      <c r="DM2" s="707"/>
      <c r="DN2" s="707"/>
      <c r="DO2" s="710"/>
      <c r="DP2" s="368"/>
      <c r="DQ2" s="706" t="s">
        <v>297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434</v>
      </c>
      <c r="B5" s="397"/>
      <c r="C5" s="397"/>
      <c r="D5" s="397"/>
      <c r="E5" s="397"/>
      <c r="F5" s="397"/>
      <c r="G5" s="397"/>
      <c r="H5" s="397"/>
      <c r="I5" s="397"/>
      <c r="J5" s="397"/>
      <c r="K5" s="397"/>
      <c r="L5" s="397"/>
      <c r="M5" s="397"/>
      <c r="N5" s="397"/>
      <c r="O5" s="397"/>
      <c r="P5" s="429"/>
      <c r="Q5" s="435" t="s">
        <v>179</v>
      </c>
      <c r="R5" s="447"/>
      <c r="S5" s="447"/>
      <c r="T5" s="447"/>
      <c r="U5" s="458"/>
      <c r="V5" s="435" t="s">
        <v>435</v>
      </c>
      <c r="W5" s="447"/>
      <c r="X5" s="447"/>
      <c r="Y5" s="447"/>
      <c r="Z5" s="458"/>
      <c r="AA5" s="435" t="s">
        <v>436</v>
      </c>
      <c r="AB5" s="447"/>
      <c r="AC5" s="447"/>
      <c r="AD5" s="447"/>
      <c r="AE5" s="447"/>
      <c r="AF5" s="504" t="s">
        <v>177</v>
      </c>
      <c r="AG5" s="447"/>
      <c r="AH5" s="447"/>
      <c r="AI5" s="447"/>
      <c r="AJ5" s="522"/>
      <c r="AK5" s="447" t="s">
        <v>437</v>
      </c>
      <c r="AL5" s="447"/>
      <c r="AM5" s="447"/>
      <c r="AN5" s="447"/>
      <c r="AO5" s="458"/>
      <c r="AP5" s="435" t="s">
        <v>438</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362</v>
      </c>
      <c r="CI5" s="447"/>
      <c r="CJ5" s="447"/>
      <c r="CK5" s="447"/>
      <c r="CL5" s="458"/>
      <c r="CM5" s="435" t="s">
        <v>316</v>
      </c>
      <c r="CN5" s="447"/>
      <c r="CO5" s="447"/>
      <c r="CP5" s="447"/>
      <c r="CQ5" s="458"/>
      <c r="CR5" s="435" t="s">
        <v>238</v>
      </c>
      <c r="CS5" s="447"/>
      <c r="CT5" s="447"/>
      <c r="CU5" s="447"/>
      <c r="CV5" s="458"/>
      <c r="CW5" s="435" t="s">
        <v>51</v>
      </c>
      <c r="CX5" s="447"/>
      <c r="CY5" s="447"/>
      <c r="CZ5" s="447"/>
      <c r="DA5" s="458"/>
      <c r="DB5" s="435" t="s">
        <v>444</v>
      </c>
      <c r="DC5" s="447"/>
      <c r="DD5" s="447"/>
      <c r="DE5" s="447"/>
      <c r="DF5" s="458"/>
      <c r="DG5" s="700" t="s">
        <v>236</v>
      </c>
      <c r="DH5" s="703"/>
      <c r="DI5" s="703"/>
      <c r="DJ5" s="703"/>
      <c r="DK5" s="708"/>
      <c r="DL5" s="700" t="s">
        <v>446</v>
      </c>
      <c r="DM5" s="703"/>
      <c r="DN5" s="703"/>
      <c r="DO5" s="703"/>
      <c r="DP5" s="708"/>
      <c r="DQ5" s="435" t="s">
        <v>448</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22014</v>
      </c>
      <c r="R7" s="449"/>
      <c r="S7" s="449"/>
      <c r="T7" s="449"/>
      <c r="U7" s="449"/>
      <c r="V7" s="449">
        <v>21130</v>
      </c>
      <c r="W7" s="449"/>
      <c r="X7" s="449"/>
      <c r="Y7" s="449"/>
      <c r="Z7" s="449"/>
      <c r="AA7" s="449">
        <v>883</v>
      </c>
      <c r="AB7" s="449"/>
      <c r="AC7" s="449"/>
      <c r="AD7" s="449"/>
      <c r="AE7" s="492"/>
      <c r="AF7" s="506">
        <v>819</v>
      </c>
      <c r="AG7" s="519"/>
      <c r="AH7" s="519"/>
      <c r="AI7" s="519"/>
      <c r="AJ7" s="524"/>
      <c r="AK7" s="532">
        <v>684</v>
      </c>
      <c r="AL7" s="449"/>
      <c r="AM7" s="449"/>
      <c r="AN7" s="449"/>
      <c r="AO7" s="449"/>
      <c r="AP7" s="449">
        <v>21026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298</v>
      </c>
      <c r="C23" s="421"/>
      <c r="D23" s="421"/>
      <c r="E23" s="421"/>
      <c r="F23" s="421"/>
      <c r="G23" s="421"/>
      <c r="H23" s="421"/>
      <c r="I23" s="421"/>
      <c r="J23" s="421"/>
      <c r="K23" s="421"/>
      <c r="L23" s="421"/>
      <c r="M23" s="421"/>
      <c r="N23" s="421"/>
      <c r="O23" s="421"/>
      <c r="P23" s="433"/>
      <c r="Q23" s="440">
        <v>22014</v>
      </c>
      <c r="R23" s="452"/>
      <c r="S23" s="452"/>
      <c r="T23" s="452"/>
      <c r="U23" s="452"/>
      <c r="V23" s="452">
        <v>21130</v>
      </c>
      <c r="W23" s="452"/>
      <c r="X23" s="452"/>
      <c r="Y23" s="452"/>
      <c r="Z23" s="452"/>
      <c r="AA23" s="452">
        <v>883</v>
      </c>
      <c r="AB23" s="452"/>
      <c r="AC23" s="452"/>
      <c r="AD23" s="452"/>
      <c r="AE23" s="494"/>
      <c r="AF23" s="508">
        <v>819</v>
      </c>
      <c r="AG23" s="452"/>
      <c r="AH23" s="452"/>
      <c r="AI23" s="452"/>
      <c r="AJ23" s="526"/>
      <c r="AK23" s="534"/>
      <c r="AL23" s="455"/>
      <c r="AM23" s="455"/>
      <c r="AN23" s="455"/>
      <c r="AO23" s="455"/>
      <c r="AP23" s="452">
        <v>21026</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434</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241</v>
      </c>
      <c r="AG26" s="520"/>
      <c r="AH26" s="520"/>
      <c r="AI26" s="520"/>
      <c r="AJ26" s="527"/>
      <c r="AK26" s="447" t="s">
        <v>384</v>
      </c>
      <c r="AL26" s="447"/>
      <c r="AM26" s="447"/>
      <c r="AN26" s="447"/>
      <c r="AO26" s="458"/>
      <c r="AP26" s="435" t="s">
        <v>353</v>
      </c>
      <c r="AQ26" s="447"/>
      <c r="AR26" s="447"/>
      <c r="AS26" s="447"/>
      <c r="AT26" s="458"/>
      <c r="AU26" s="435" t="s">
        <v>456</v>
      </c>
      <c r="AV26" s="447"/>
      <c r="AW26" s="447"/>
      <c r="AX26" s="447"/>
      <c r="AY26" s="458"/>
      <c r="AZ26" s="435" t="s">
        <v>457</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v>4445</v>
      </c>
      <c r="R28" s="453"/>
      <c r="S28" s="453"/>
      <c r="T28" s="453"/>
      <c r="U28" s="453"/>
      <c r="V28" s="453">
        <v>4411</v>
      </c>
      <c r="W28" s="453"/>
      <c r="X28" s="453"/>
      <c r="Y28" s="453"/>
      <c r="Z28" s="453"/>
      <c r="AA28" s="453">
        <v>34</v>
      </c>
      <c r="AB28" s="453"/>
      <c r="AC28" s="453"/>
      <c r="AD28" s="453"/>
      <c r="AE28" s="495"/>
      <c r="AF28" s="511">
        <v>34</v>
      </c>
      <c r="AG28" s="453"/>
      <c r="AH28" s="453"/>
      <c r="AI28" s="453"/>
      <c r="AJ28" s="529"/>
      <c r="AK28" s="535">
        <v>484</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5918</v>
      </c>
      <c r="R29" s="450"/>
      <c r="S29" s="450"/>
      <c r="T29" s="450"/>
      <c r="U29" s="450"/>
      <c r="V29" s="450">
        <v>5684</v>
      </c>
      <c r="W29" s="450"/>
      <c r="X29" s="450"/>
      <c r="Y29" s="450"/>
      <c r="Z29" s="450"/>
      <c r="AA29" s="450">
        <v>234</v>
      </c>
      <c r="AB29" s="450"/>
      <c r="AC29" s="450"/>
      <c r="AD29" s="450"/>
      <c r="AE29" s="461"/>
      <c r="AF29" s="507">
        <v>234</v>
      </c>
      <c r="AG29" s="456"/>
      <c r="AH29" s="456"/>
      <c r="AI29" s="456"/>
      <c r="AJ29" s="525"/>
      <c r="AK29" s="460">
        <v>894</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222</v>
      </c>
      <c r="C30" s="420"/>
      <c r="D30" s="420"/>
      <c r="E30" s="420"/>
      <c r="F30" s="420"/>
      <c r="G30" s="420"/>
      <c r="H30" s="420"/>
      <c r="I30" s="420"/>
      <c r="J30" s="420"/>
      <c r="K30" s="420"/>
      <c r="L30" s="420"/>
      <c r="M30" s="420"/>
      <c r="N30" s="420"/>
      <c r="O30" s="420"/>
      <c r="P30" s="432"/>
      <c r="Q30" s="438">
        <v>736</v>
      </c>
      <c r="R30" s="450"/>
      <c r="S30" s="450"/>
      <c r="T30" s="450"/>
      <c r="U30" s="450"/>
      <c r="V30" s="450">
        <v>731</v>
      </c>
      <c r="W30" s="450"/>
      <c r="X30" s="450"/>
      <c r="Y30" s="450"/>
      <c r="Z30" s="450"/>
      <c r="AA30" s="450">
        <v>5</v>
      </c>
      <c r="AB30" s="450"/>
      <c r="AC30" s="450"/>
      <c r="AD30" s="450"/>
      <c r="AE30" s="461"/>
      <c r="AF30" s="507">
        <v>5</v>
      </c>
      <c r="AG30" s="456"/>
      <c r="AH30" s="456"/>
      <c r="AI30" s="456"/>
      <c r="AJ30" s="525"/>
      <c r="AK30" s="460">
        <v>213</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459</v>
      </c>
      <c r="C31" s="420"/>
      <c r="D31" s="420"/>
      <c r="E31" s="420"/>
      <c r="F31" s="420"/>
      <c r="G31" s="420"/>
      <c r="H31" s="420"/>
      <c r="I31" s="420"/>
      <c r="J31" s="420"/>
      <c r="K31" s="420"/>
      <c r="L31" s="420"/>
      <c r="M31" s="420"/>
      <c r="N31" s="420"/>
      <c r="O31" s="420"/>
      <c r="P31" s="432"/>
      <c r="Q31" s="438">
        <v>578</v>
      </c>
      <c r="R31" s="450"/>
      <c r="S31" s="450"/>
      <c r="T31" s="450"/>
      <c r="U31" s="450"/>
      <c r="V31" s="450">
        <v>590</v>
      </c>
      <c r="W31" s="450"/>
      <c r="X31" s="450"/>
      <c r="Y31" s="450"/>
      <c r="Z31" s="450"/>
      <c r="AA31" s="450">
        <v>12</v>
      </c>
      <c r="AB31" s="450"/>
      <c r="AC31" s="450"/>
      <c r="AD31" s="450"/>
      <c r="AE31" s="461"/>
      <c r="AF31" s="507">
        <v>650</v>
      </c>
      <c r="AG31" s="456"/>
      <c r="AH31" s="456"/>
      <c r="AI31" s="456"/>
      <c r="AJ31" s="525"/>
      <c r="AK31" s="460">
        <v>26</v>
      </c>
      <c r="AL31" s="450"/>
      <c r="AM31" s="450"/>
      <c r="AN31" s="450"/>
      <c r="AO31" s="450"/>
      <c r="AP31" s="450">
        <v>3556</v>
      </c>
      <c r="AQ31" s="450"/>
      <c r="AR31" s="450"/>
      <c r="AS31" s="450"/>
      <c r="AT31" s="450"/>
      <c r="AU31" s="450">
        <v>238</v>
      </c>
      <c r="AV31" s="450"/>
      <c r="AW31" s="450"/>
      <c r="AX31" s="450"/>
      <c r="AY31" s="450"/>
      <c r="AZ31" s="597" t="s">
        <v>198</v>
      </c>
      <c r="BA31" s="597"/>
      <c r="BB31" s="597"/>
      <c r="BC31" s="597"/>
      <c r="BD31" s="597"/>
      <c r="BE31" s="565" t="s">
        <v>460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346</v>
      </c>
      <c r="C32" s="420"/>
      <c r="D32" s="420"/>
      <c r="E32" s="420"/>
      <c r="F32" s="420"/>
      <c r="G32" s="420"/>
      <c r="H32" s="420"/>
      <c r="I32" s="420"/>
      <c r="J32" s="420"/>
      <c r="K32" s="420"/>
      <c r="L32" s="420"/>
      <c r="M32" s="420"/>
      <c r="N32" s="420"/>
      <c r="O32" s="420"/>
      <c r="P32" s="432"/>
      <c r="Q32" s="438">
        <v>1104</v>
      </c>
      <c r="R32" s="450"/>
      <c r="S32" s="450"/>
      <c r="T32" s="450"/>
      <c r="U32" s="450"/>
      <c r="V32" s="450">
        <v>1084</v>
      </c>
      <c r="W32" s="450"/>
      <c r="X32" s="450"/>
      <c r="Y32" s="450"/>
      <c r="Z32" s="450"/>
      <c r="AA32" s="450">
        <v>20</v>
      </c>
      <c r="AB32" s="450"/>
      <c r="AC32" s="450"/>
      <c r="AD32" s="450"/>
      <c r="AE32" s="461"/>
      <c r="AF32" s="507">
        <v>589</v>
      </c>
      <c r="AG32" s="456"/>
      <c r="AH32" s="456"/>
      <c r="AI32" s="456"/>
      <c r="AJ32" s="525"/>
      <c r="AK32" s="460">
        <v>672</v>
      </c>
      <c r="AL32" s="450"/>
      <c r="AM32" s="450"/>
      <c r="AN32" s="450"/>
      <c r="AO32" s="450"/>
      <c r="AP32" s="450">
        <v>8695</v>
      </c>
      <c r="AQ32" s="450"/>
      <c r="AR32" s="450"/>
      <c r="AS32" s="450"/>
      <c r="AT32" s="450"/>
      <c r="AU32" s="450">
        <v>5539</v>
      </c>
      <c r="AV32" s="450"/>
      <c r="AW32" s="450"/>
      <c r="AX32" s="450"/>
      <c r="AY32" s="450"/>
      <c r="AZ32" s="597" t="s">
        <v>198</v>
      </c>
      <c r="BA32" s="597"/>
      <c r="BB32" s="597"/>
      <c r="BC32" s="597"/>
      <c r="BD32" s="597"/>
      <c r="BE32" s="565" t="s">
        <v>460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1512</v>
      </c>
      <c r="AG63" s="452"/>
      <c r="AH63" s="452"/>
      <c r="AI63" s="452"/>
      <c r="AJ63" s="526"/>
      <c r="AK63" s="534"/>
      <c r="AL63" s="455"/>
      <c r="AM63" s="455"/>
      <c r="AN63" s="455"/>
      <c r="AO63" s="455"/>
      <c r="AP63" s="452">
        <v>12251</v>
      </c>
      <c r="AQ63" s="452"/>
      <c r="AR63" s="452"/>
      <c r="AS63" s="452"/>
      <c r="AT63" s="452"/>
      <c r="AU63" s="452">
        <v>5777</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445</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241</v>
      </c>
      <c r="AG66" s="520"/>
      <c r="AH66" s="520"/>
      <c r="AI66" s="520"/>
      <c r="AJ66" s="530"/>
      <c r="AK66" s="435" t="s">
        <v>384</v>
      </c>
      <c r="AL66" s="397"/>
      <c r="AM66" s="397"/>
      <c r="AN66" s="397"/>
      <c r="AO66" s="429"/>
      <c r="AP66" s="435" t="s">
        <v>353</v>
      </c>
      <c r="AQ66" s="447"/>
      <c r="AR66" s="447"/>
      <c r="AS66" s="447"/>
      <c r="AT66" s="458"/>
      <c r="AU66" s="435" t="s">
        <v>462</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525</v>
      </c>
      <c r="C68" s="419"/>
      <c r="D68" s="419"/>
      <c r="E68" s="419"/>
      <c r="F68" s="419"/>
      <c r="G68" s="419"/>
      <c r="H68" s="419"/>
      <c r="I68" s="419"/>
      <c r="J68" s="419"/>
      <c r="K68" s="419"/>
      <c r="L68" s="419"/>
      <c r="M68" s="419"/>
      <c r="N68" s="419"/>
      <c r="O68" s="419"/>
      <c r="P68" s="431"/>
      <c r="Q68" s="437">
        <v>2</v>
      </c>
      <c r="R68" s="449"/>
      <c r="S68" s="449"/>
      <c r="T68" s="449"/>
      <c r="U68" s="449"/>
      <c r="V68" s="449">
        <v>1</v>
      </c>
      <c r="W68" s="449"/>
      <c r="X68" s="449"/>
      <c r="Y68" s="449"/>
      <c r="Z68" s="449"/>
      <c r="AA68" s="449">
        <v>1</v>
      </c>
      <c r="AB68" s="449"/>
      <c r="AC68" s="449"/>
      <c r="AD68" s="449"/>
      <c r="AE68" s="449"/>
      <c r="AF68" s="449">
        <v>1</v>
      </c>
      <c r="AG68" s="449"/>
      <c r="AH68" s="449"/>
      <c r="AI68" s="449"/>
      <c r="AJ68" s="449"/>
      <c r="AK68" s="449" t="s">
        <v>198</v>
      </c>
      <c r="AL68" s="449"/>
      <c r="AM68" s="449"/>
      <c r="AN68" s="449"/>
      <c r="AO68" s="449"/>
      <c r="AP68" s="449" t="s">
        <v>198</v>
      </c>
      <c r="AQ68" s="449"/>
      <c r="AR68" s="449"/>
      <c r="AS68" s="449"/>
      <c r="AT68" s="449"/>
      <c r="AU68" s="449" t="s">
        <v>198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526</v>
      </c>
      <c r="C69" s="420"/>
      <c r="D69" s="420"/>
      <c r="E69" s="420"/>
      <c r="F69" s="420"/>
      <c r="G69" s="420"/>
      <c r="H69" s="420"/>
      <c r="I69" s="420"/>
      <c r="J69" s="420"/>
      <c r="K69" s="420"/>
      <c r="L69" s="420"/>
      <c r="M69" s="420"/>
      <c r="N69" s="420"/>
      <c r="O69" s="420"/>
      <c r="P69" s="432"/>
      <c r="Q69" s="438">
        <v>4557</v>
      </c>
      <c r="R69" s="450"/>
      <c r="S69" s="450"/>
      <c r="T69" s="450"/>
      <c r="U69" s="450"/>
      <c r="V69" s="450">
        <v>3585</v>
      </c>
      <c r="W69" s="450"/>
      <c r="X69" s="450"/>
      <c r="Y69" s="450"/>
      <c r="Z69" s="450"/>
      <c r="AA69" s="450">
        <v>972</v>
      </c>
      <c r="AB69" s="450"/>
      <c r="AC69" s="450"/>
      <c r="AD69" s="450"/>
      <c r="AE69" s="450"/>
      <c r="AF69" s="450">
        <v>972</v>
      </c>
      <c r="AG69" s="450"/>
      <c r="AH69" s="450"/>
      <c r="AI69" s="450"/>
      <c r="AJ69" s="450"/>
      <c r="AK69" s="450">
        <v>2</v>
      </c>
      <c r="AL69" s="450"/>
      <c r="AM69" s="450"/>
      <c r="AN69" s="450"/>
      <c r="AO69" s="450"/>
      <c r="AP69" s="450" t="s">
        <v>198</v>
      </c>
      <c r="AQ69" s="450"/>
      <c r="AR69" s="450"/>
      <c r="AS69" s="450"/>
      <c r="AT69" s="450"/>
      <c r="AU69" s="450" t="s">
        <v>198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527</v>
      </c>
      <c r="C70" s="420"/>
      <c r="D70" s="420"/>
      <c r="E70" s="420"/>
      <c r="F70" s="420"/>
      <c r="G70" s="420"/>
      <c r="H70" s="420"/>
      <c r="I70" s="420"/>
      <c r="J70" s="420"/>
      <c r="K70" s="420"/>
      <c r="L70" s="420"/>
      <c r="M70" s="420"/>
      <c r="N70" s="420"/>
      <c r="O70" s="420"/>
      <c r="P70" s="432"/>
      <c r="Q70" s="438">
        <v>101</v>
      </c>
      <c r="R70" s="450"/>
      <c r="S70" s="450"/>
      <c r="T70" s="450"/>
      <c r="U70" s="450"/>
      <c r="V70" s="450">
        <v>70</v>
      </c>
      <c r="W70" s="450"/>
      <c r="X70" s="450"/>
      <c r="Y70" s="450"/>
      <c r="Z70" s="450"/>
      <c r="AA70" s="450">
        <v>31</v>
      </c>
      <c r="AB70" s="450"/>
      <c r="AC70" s="450"/>
      <c r="AD70" s="450"/>
      <c r="AE70" s="450"/>
      <c r="AF70" s="450">
        <v>31</v>
      </c>
      <c r="AG70" s="450"/>
      <c r="AH70" s="450"/>
      <c r="AI70" s="450"/>
      <c r="AJ70" s="450"/>
      <c r="AK70" s="450" t="s">
        <v>198</v>
      </c>
      <c r="AL70" s="450"/>
      <c r="AM70" s="450"/>
      <c r="AN70" s="450"/>
      <c r="AO70" s="450"/>
      <c r="AP70" s="450" t="s">
        <v>198</v>
      </c>
      <c r="AQ70" s="450"/>
      <c r="AR70" s="450"/>
      <c r="AS70" s="450"/>
      <c r="AT70" s="450"/>
      <c r="AU70" s="450" t="s">
        <v>198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528</v>
      </c>
      <c r="C71" s="420"/>
      <c r="D71" s="420"/>
      <c r="E71" s="420"/>
      <c r="F71" s="420"/>
      <c r="G71" s="420"/>
      <c r="H71" s="420"/>
      <c r="I71" s="420"/>
      <c r="J71" s="420"/>
      <c r="K71" s="420"/>
      <c r="L71" s="420"/>
      <c r="M71" s="420"/>
      <c r="N71" s="420"/>
      <c r="O71" s="420"/>
      <c r="P71" s="432"/>
      <c r="Q71" s="438">
        <v>98</v>
      </c>
      <c r="R71" s="450"/>
      <c r="S71" s="450"/>
      <c r="T71" s="450"/>
      <c r="U71" s="450"/>
      <c r="V71" s="450">
        <v>80</v>
      </c>
      <c r="W71" s="450"/>
      <c r="X71" s="450"/>
      <c r="Y71" s="450"/>
      <c r="Z71" s="450"/>
      <c r="AA71" s="450">
        <v>18</v>
      </c>
      <c r="AB71" s="450"/>
      <c r="AC71" s="450"/>
      <c r="AD71" s="450"/>
      <c r="AE71" s="450"/>
      <c r="AF71" s="450">
        <v>18</v>
      </c>
      <c r="AG71" s="450"/>
      <c r="AH71" s="450"/>
      <c r="AI71" s="450"/>
      <c r="AJ71" s="450"/>
      <c r="AK71" s="450" t="s">
        <v>198</v>
      </c>
      <c r="AL71" s="450"/>
      <c r="AM71" s="450"/>
      <c r="AN71" s="450"/>
      <c r="AO71" s="450"/>
      <c r="AP71" s="450" t="s">
        <v>198</v>
      </c>
      <c r="AQ71" s="450"/>
      <c r="AR71" s="450"/>
      <c r="AS71" s="450"/>
      <c r="AT71" s="450"/>
      <c r="AU71" s="450" t="s">
        <v>198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529</v>
      </c>
      <c r="C72" s="420"/>
      <c r="D72" s="420"/>
      <c r="E72" s="420"/>
      <c r="F72" s="420"/>
      <c r="G72" s="420"/>
      <c r="H72" s="420"/>
      <c r="I72" s="420"/>
      <c r="J72" s="420"/>
      <c r="K72" s="420"/>
      <c r="L72" s="420"/>
      <c r="M72" s="420"/>
      <c r="N72" s="420"/>
      <c r="O72" s="420"/>
      <c r="P72" s="432"/>
      <c r="Q72" s="438">
        <v>2370</v>
      </c>
      <c r="R72" s="450"/>
      <c r="S72" s="450"/>
      <c r="T72" s="450"/>
      <c r="U72" s="450"/>
      <c r="V72" s="450">
        <v>1995</v>
      </c>
      <c r="W72" s="450"/>
      <c r="X72" s="450"/>
      <c r="Y72" s="450"/>
      <c r="Z72" s="450"/>
      <c r="AA72" s="450">
        <v>375</v>
      </c>
      <c r="AB72" s="450"/>
      <c r="AC72" s="450"/>
      <c r="AD72" s="450"/>
      <c r="AE72" s="450"/>
      <c r="AF72" s="450">
        <v>320</v>
      </c>
      <c r="AG72" s="450"/>
      <c r="AH72" s="450"/>
      <c r="AI72" s="450"/>
      <c r="AJ72" s="450"/>
      <c r="AK72" s="450">
        <v>149</v>
      </c>
      <c r="AL72" s="450"/>
      <c r="AM72" s="450"/>
      <c r="AN72" s="450"/>
      <c r="AO72" s="450"/>
      <c r="AP72" s="450">
        <v>10</v>
      </c>
      <c r="AQ72" s="450"/>
      <c r="AR72" s="450"/>
      <c r="AS72" s="450"/>
      <c r="AT72" s="450"/>
      <c r="AU72" s="450">
        <v>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530</v>
      </c>
      <c r="C73" s="420"/>
      <c r="D73" s="420"/>
      <c r="E73" s="420"/>
      <c r="F73" s="420"/>
      <c r="G73" s="420"/>
      <c r="H73" s="420"/>
      <c r="I73" s="420"/>
      <c r="J73" s="420"/>
      <c r="K73" s="420"/>
      <c r="L73" s="420"/>
      <c r="M73" s="420"/>
      <c r="N73" s="420"/>
      <c r="O73" s="420"/>
      <c r="P73" s="432"/>
      <c r="Q73" s="438">
        <v>1616</v>
      </c>
      <c r="R73" s="450"/>
      <c r="S73" s="450"/>
      <c r="T73" s="450"/>
      <c r="U73" s="450"/>
      <c r="V73" s="450">
        <v>1577</v>
      </c>
      <c r="W73" s="450"/>
      <c r="X73" s="450"/>
      <c r="Y73" s="450"/>
      <c r="Z73" s="450"/>
      <c r="AA73" s="450">
        <v>39</v>
      </c>
      <c r="AB73" s="450"/>
      <c r="AC73" s="450"/>
      <c r="AD73" s="450"/>
      <c r="AE73" s="450"/>
      <c r="AF73" s="450">
        <v>39</v>
      </c>
      <c r="AG73" s="450"/>
      <c r="AH73" s="450"/>
      <c r="AI73" s="450"/>
      <c r="AJ73" s="450"/>
      <c r="AK73" s="450">
        <v>26</v>
      </c>
      <c r="AL73" s="450"/>
      <c r="AM73" s="450"/>
      <c r="AN73" s="450"/>
      <c r="AO73" s="450"/>
      <c r="AP73" s="450">
        <v>40</v>
      </c>
      <c r="AQ73" s="450"/>
      <c r="AR73" s="450"/>
      <c r="AS73" s="450"/>
      <c r="AT73" s="450"/>
      <c r="AU73" s="450">
        <v>20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531</v>
      </c>
      <c r="C74" s="420"/>
      <c r="D74" s="420"/>
      <c r="E74" s="420"/>
      <c r="F74" s="420"/>
      <c r="G74" s="420"/>
      <c r="H74" s="420"/>
      <c r="I74" s="420"/>
      <c r="J74" s="420"/>
      <c r="K74" s="420"/>
      <c r="L74" s="420"/>
      <c r="M74" s="420"/>
      <c r="N74" s="420"/>
      <c r="O74" s="420"/>
      <c r="P74" s="432"/>
      <c r="Q74" s="438">
        <v>80</v>
      </c>
      <c r="R74" s="450"/>
      <c r="S74" s="450"/>
      <c r="T74" s="450"/>
      <c r="U74" s="450"/>
      <c r="V74" s="450">
        <v>73</v>
      </c>
      <c r="W74" s="450"/>
      <c r="X74" s="450"/>
      <c r="Y74" s="450"/>
      <c r="Z74" s="450"/>
      <c r="AA74" s="450">
        <v>7</v>
      </c>
      <c r="AB74" s="450"/>
      <c r="AC74" s="450"/>
      <c r="AD74" s="450"/>
      <c r="AE74" s="450"/>
      <c r="AF74" s="450">
        <v>7</v>
      </c>
      <c r="AG74" s="450"/>
      <c r="AH74" s="450"/>
      <c r="AI74" s="450"/>
      <c r="AJ74" s="450"/>
      <c r="AK74" s="450">
        <v>20</v>
      </c>
      <c r="AL74" s="450"/>
      <c r="AM74" s="450"/>
      <c r="AN74" s="450"/>
      <c r="AO74" s="450"/>
      <c r="AP74" s="450" t="s">
        <v>198</v>
      </c>
      <c r="AQ74" s="450"/>
      <c r="AR74" s="450"/>
      <c r="AS74" s="450"/>
      <c r="AT74" s="450"/>
      <c r="AU74" s="450" t="s">
        <v>198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261</v>
      </c>
      <c r="C75" s="420"/>
      <c r="D75" s="420"/>
      <c r="E75" s="420"/>
      <c r="F75" s="420"/>
      <c r="G75" s="420"/>
      <c r="H75" s="420"/>
      <c r="I75" s="420"/>
      <c r="J75" s="420"/>
      <c r="K75" s="420"/>
      <c r="L75" s="420"/>
      <c r="M75" s="420"/>
      <c r="N75" s="420"/>
      <c r="O75" s="420"/>
      <c r="P75" s="432"/>
      <c r="Q75" s="444">
        <v>141377</v>
      </c>
      <c r="R75" s="456"/>
      <c r="S75" s="456"/>
      <c r="T75" s="456"/>
      <c r="U75" s="460"/>
      <c r="V75" s="461">
        <v>138807</v>
      </c>
      <c r="W75" s="456"/>
      <c r="X75" s="456"/>
      <c r="Y75" s="456"/>
      <c r="Z75" s="460"/>
      <c r="AA75" s="461">
        <v>2570</v>
      </c>
      <c r="AB75" s="456"/>
      <c r="AC75" s="456"/>
      <c r="AD75" s="456"/>
      <c r="AE75" s="460"/>
      <c r="AF75" s="461">
        <v>2570</v>
      </c>
      <c r="AG75" s="456"/>
      <c r="AH75" s="456"/>
      <c r="AI75" s="456"/>
      <c r="AJ75" s="460"/>
      <c r="AK75" s="450" t="s">
        <v>198</v>
      </c>
      <c r="AL75" s="450"/>
      <c r="AM75" s="450"/>
      <c r="AN75" s="450"/>
      <c r="AO75" s="450"/>
      <c r="AP75" s="450" t="s">
        <v>198</v>
      </c>
      <c r="AQ75" s="450"/>
      <c r="AR75" s="450"/>
      <c r="AS75" s="450"/>
      <c r="AT75" s="450"/>
      <c r="AU75" s="450" t="s">
        <v>198</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532</v>
      </c>
      <c r="C76" s="420"/>
      <c r="D76" s="420"/>
      <c r="E76" s="420"/>
      <c r="F76" s="420"/>
      <c r="G76" s="420"/>
      <c r="H76" s="420"/>
      <c r="I76" s="420"/>
      <c r="J76" s="420"/>
      <c r="K76" s="420"/>
      <c r="L76" s="420"/>
      <c r="M76" s="420"/>
      <c r="N76" s="420"/>
      <c r="O76" s="420"/>
      <c r="P76" s="432"/>
      <c r="Q76" s="444">
        <v>383</v>
      </c>
      <c r="R76" s="456"/>
      <c r="S76" s="456"/>
      <c r="T76" s="456"/>
      <c r="U76" s="460"/>
      <c r="V76" s="461">
        <v>319</v>
      </c>
      <c r="W76" s="456"/>
      <c r="X76" s="456"/>
      <c r="Y76" s="456"/>
      <c r="Z76" s="460"/>
      <c r="AA76" s="461">
        <v>64</v>
      </c>
      <c r="AB76" s="456"/>
      <c r="AC76" s="456"/>
      <c r="AD76" s="456"/>
      <c r="AE76" s="460"/>
      <c r="AF76" s="461">
        <v>64</v>
      </c>
      <c r="AG76" s="456"/>
      <c r="AH76" s="456"/>
      <c r="AI76" s="456"/>
      <c r="AJ76" s="460"/>
      <c r="AK76" s="450" t="s">
        <v>198</v>
      </c>
      <c r="AL76" s="450"/>
      <c r="AM76" s="450"/>
      <c r="AN76" s="450"/>
      <c r="AO76" s="450"/>
      <c r="AP76" s="450" t="s">
        <v>198</v>
      </c>
      <c r="AQ76" s="450"/>
      <c r="AR76" s="450"/>
      <c r="AS76" s="450"/>
      <c r="AT76" s="450"/>
      <c r="AU76" s="450" t="s">
        <v>198</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4022</v>
      </c>
      <c r="AG88" s="452"/>
      <c r="AH88" s="452"/>
      <c r="AI88" s="452"/>
      <c r="AJ88" s="452"/>
      <c r="AK88" s="455"/>
      <c r="AL88" s="455"/>
      <c r="AM88" s="455"/>
      <c r="AN88" s="455"/>
      <c r="AO88" s="455"/>
      <c r="AP88" s="452">
        <v>50</v>
      </c>
      <c r="AQ88" s="452"/>
      <c r="AR88" s="452"/>
      <c r="AS88" s="452"/>
      <c r="AT88" s="452"/>
      <c r="AU88" s="452">
        <v>24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469</v>
      </c>
      <c r="AG109" s="406"/>
      <c r="AH109" s="406"/>
      <c r="AI109" s="406"/>
      <c r="AJ109" s="469"/>
      <c r="AK109" s="480" t="s">
        <v>386</v>
      </c>
      <c r="AL109" s="406"/>
      <c r="AM109" s="406"/>
      <c r="AN109" s="406"/>
      <c r="AO109" s="469"/>
      <c r="AP109" s="480" t="s">
        <v>470</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469</v>
      </c>
      <c r="BW109" s="406"/>
      <c r="BX109" s="406"/>
      <c r="BY109" s="406"/>
      <c r="BZ109" s="469"/>
      <c r="CA109" s="480" t="s">
        <v>386</v>
      </c>
      <c r="CB109" s="406"/>
      <c r="CC109" s="406"/>
      <c r="CD109" s="406"/>
      <c r="CE109" s="469"/>
      <c r="CF109" s="655" t="s">
        <v>470</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469</v>
      </c>
      <c r="DM109" s="406"/>
      <c r="DN109" s="406"/>
      <c r="DO109" s="406"/>
      <c r="DP109" s="469"/>
      <c r="DQ109" s="480" t="s">
        <v>386</v>
      </c>
      <c r="DR109" s="406"/>
      <c r="DS109" s="406"/>
      <c r="DT109" s="406"/>
      <c r="DU109" s="469"/>
      <c r="DV109" s="480" t="s">
        <v>470</v>
      </c>
      <c r="DW109" s="406"/>
      <c r="DX109" s="406"/>
      <c r="DY109" s="406"/>
      <c r="DZ109" s="555"/>
    </row>
    <row r="110" spans="1:131" s="365" customFormat="1" ht="26.25" customHeight="1">
      <c r="A110" s="384" t="s">
        <v>322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2351219</v>
      </c>
      <c r="AB110" s="487"/>
      <c r="AC110" s="487"/>
      <c r="AD110" s="487"/>
      <c r="AE110" s="498"/>
      <c r="AF110" s="514">
        <v>2392220</v>
      </c>
      <c r="AG110" s="487"/>
      <c r="AH110" s="487"/>
      <c r="AI110" s="487"/>
      <c r="AJ110" s="498"/>
      <c r="AK110" s="514">
        <v>2342098</v>
      </c>
      <c r="AL110" s="487"/>
      <c r="AM110" s="487"/>
      <c r="AN110" s="487"/>
      <c r="AO110" s="498"/>
      <c r="AP110" s="538">
        <v>22.1</v>
      </c>
      <c r="AQ110" s="546"/>
      <c r="AR110" s="546"/>
      <c r="AS110" s="546"/>
      <c r="AT110" s="556"/>
      <c r="AU110" s="568" t="s">
        <v>120</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24164739</v>
      </c>
      <c r="BR110" s="640"/>
      <c r="BS110" s="640"/>
      <c r="BT110" s="640"/>
      <c r="BU110" s="640"/>
      <c r="BV110" s="640">
        <v>22382103</v>
      </c>
      <c r="BW110" s="640"/>
      <c r="BX110" s="640"/>
      <c r="BY110" s="640"/>
      <c r="BZ110" s="640"/>
      <c r="CA110" s="640">
        <v>21026386</v>
      </c>
      <c r="CB110" s="640"/>
      <c r="CC110" s="640"/>
      <c r="CD110" s="640"/>
      <c r="CE110" s="640"/>
      <c r="CF110" s="656">
        <v>198</v>
      </c>
      <c r="CG110" s="660"/>
      <c r="CH110" s="660"/>
      <c r="CI110" s="660"/>
      <c r="CJ110" s="660"/>
      <c r="CK110" s="672" t="s">
        <v>381</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t="s">
        <v>198</v>
      </c>
      <c r="BR111" s="641"/>
      <c r="BS111" s="641"/>
      <c r="BT111" s="641"/>
      <c r="BU111" s="641"/>
      <c r="BV111" s="641" t="s">
        <v>198</v>
      </c>
      <c r="BW111" s="641"/>
      <c r="BX111" s="641"/>
      <c r="BY111" s="641"/>
      <c r="BZ111" s="641"/>
      <c r="CA111" s="641" t="s">
        <v>198</v>
      </c>
      <c r="CB111" s="641"/>
      <c r="CC111" s="641"/>
      <c r="CD111" s="641"/>
      <c r="CE111" s="641"/>
      <c r="CF111" s="657" t="s">
        <v>198</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153</v>
      </c>
      <c r="B112" s="409"/>
      <c r="C112" s="378" t="s">
        <v>474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264</v>
      </c>
      <c r="BA112" s="378"/>
      <c r="BB112" s="378"/>
      <c r="BC112" s="378"/>
      <c r="BD112" s="378"/>
      <c r="BE112" s="378"/>
      <c r="BF112" s="378"/>
      <c r="BG112" s="378"/>
      <c r="BH112" s="378"/>
      <c r="BI112" s="378"/>
      <c r="BJ112" s="378"/>
      <c r="BK112" s="378"/>
      <c r="BL112" s="378"/>
      <c r="BM112" s="378"/>
      <c r="BN112" s="378"/>
      <c r="BO112" s="378"/>
      <c r="BP112" s="472"/>
      <c r="BQ112" s="633">
        <v>7174200</v>
      </c>
      <c r="BR112" s="641"/>
      <c r="BS112" s="641"/>
      <c r="BT112" s="641"/>
      <c r="BU112" s="641"/>
      <c r="BV112" s="641">
        <v>6213585</v>
      </c>
      <c r="BW112" s="641"/>
      <c r="BX112" s="641"/>
      <c r="BY112" s="641"/>
      <c r="BZ112" s="641"/>
      <c r="CA112" s="641">
        <v>5777170</v>
      </c>
      <c r="CB112" s="641"/>
      <c r="CC112" s="641"/>
      <c r="CD112" s="641"/>
      <c r="CE112" s="641"/>
      <c r="CF112" s="657">
        <v>54.4</v>
      </c>
      <c r="CG112" s="661"/>
      <c r="CH112" s="661"/>
      <c r="CI112" s="661"/>
      <c r="CJ112" s="661"/>
      <c r="CK112" s="673"/>
      <c r="CL112" s="413"/>
      <c r="CM112" s="425" t="s">
        <v>391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466426</v>
      </c>
      <c r="AB113" s="446"/>
      <c r="AC113" s="446"/>
      <c r="AD113" s="446"/>
      <c r="AE113" s="499"/>
      <c r="AF113" s="515">
        <v>417284</v>
      </c>
      <c r="AG113" s="446"/>
      <c r="AH113" s="446"/>
      <c r="AI113" s="446"/>
      <c r="AJ113" s="499"/>
      <c r="AK113" s="515">
        <v>430665</v>
      </c>
      <c r="AL113" s="446"/>
      <c r="AM113" s="446"/>
      <c r="AN113" s="446"/>
      <c r="AO113" s="499"/>
      <c r="AP113" s="539">
        <v>4.0999999999999996</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34103</v>
      </c>
      <c r="BR113" s="641"/>
      <c r="BS113" s="641"/>
      <c r="BT113" s="641"/>
      <c r="BU113" s="641"/>
      <c r="BV113" s="641">
        <v>29454</v>
      </c>
      <c r="BW113" s="641"/>
      <c r="BX113" s="641"/>
      <c r="BY113" s="641"/>
      <c r="BZ113" s="641"/>
      <c r="CA113" s="641">
        <v>24696</v>
      </c>
      <c r="CB113" s="641"/>
      <c r="CC113" s="641"/>
      <c r="CD113" s="641"/>
      <c r="CE113" s="641"/>
      <c r="CF113" s="657">
        <v>0.2</v>
      </c>
      <c r="CG113" s="661"/>
      <c r="CH113" s="661"/>
      <c r="CI113" s="661"/>
      <c r="CJ113" s="661"/>
      <c r="CK113" s="673"/>
      <c r="CL113" s="413"/>
      <c r="CM113" s="425" t="s">
        <v>402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5143</v>
      </c>
      <c r="AB114" s="446"/>
      <c r="AC114" s="446"/>
      <c r="AD114" s="446"/>
      <c r="AE114" s="499"/>
      <c r="AF114" s="515">
        <v>5170</v>
      </c>
      <c r="AG114" s="446"/>
      <c r="AH114" s="446"/>
      <c r="AI114" s="446"/>
      <c r="AJ114" s="499"/>
      <c r="AK114" s="515">
        <v>5157</v>
      </c>
      <c r="AL114" s="446"/>
      <c r="AM114" s="446"/>
      <c r="AN114" s="446"/>
      <c r="AO114" s="499"/>
      <c r="AP114" s="539">
        <v>0</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2680546</v>
      </c>
      <c r="BR114" s="641"/>
      <c r="BS114" s="641"/>
      <c r="BT114" s="641"/>
      <c r="BU114" s="641"/>
      <c r="BV114" s="641">
        <v>2679362</v>
      </c>
      <c r="BW114" s="641"/>
      <c r="BX114" s="641"/>
      <c r="BY114" s="641"/>
      <c r="BZ114" s="641"/>
      <c r="CA114" s="641">
        <v>2625905</v>
      </c>
      <c r="CB114" s="641"/>
      <c r="CC114" s="641"/>
      <c r="CD114" s="641"/>
      <c r="CE114" s="641"/>
      <c r="CF114" s="657">
        <v>24.7</v>
      </c>
      <c r="CG114" s="661"/>
      <c r="CH114" s="661"/>
      <c r="CI114" s="661"/>
      <c r="CJ114" s="661"/>
      <c r="CK114" s="673"/>
      <c r="CL114" s="413"/>
      <c r="CM114" s="425" t="s">
        <v>150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198</v>
      </c>
      <c r="AB115" s="446"/>
      <c r="AC115" s="446"/>
      <c r="AD115" s="446"/>
      <c r="AE115" s="499"/>
      <c r="AF115" s="515" t="s">
        <v>198</v>
      </c>
      <c r="AG115" s="446"/>
      <c r="AH115" s="446"/>
      <c r="AI115" s="446"/>
      <c r="AJ115" s="499"/>
      <c r="AK115" s="515" t="s">
        <v>198</v>
      </c>
      <c r="AL115" s="446"/>
      <c r="AM115" s="446"/>
      <c r="AN115" s="446"/>
      <c r="AO115" s="499"/>
      <c r="AP115" s="539" t="s">
        <v>198</v>
      </c>
      <c r="AQ115" s="547"/>
      <c r="AR115" s="547"/>
      <c r="AS115" s="547"/>
      <c r="AT115" s="557"/>
      <c r="AU115" s="569"/>
      <c r="AV115" s="578"/>
      <c r="AW115" s="578"/>
      <c r="AX115" s="578"/>
      <c r="AY115" s="578"/>
      <c r="AZ115" s="425" t="s">
        <v>340</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163</v>
      </c>
      <c r="Z117" s="469"/>
      <c r="AA117" s="483">
        <v>2822788</v>
      </c>
      <c r="AB117" s="488"/>
      <c r="AC117" s="488"/>
      <c r="AD117" s="488"/>
      <c r="AE117" s="500"/>
      <c r="AF117" s="516">
        <v>2814674</v>
      </c>
      <c r="AG117" s="488"/>
      <c r="AH117" s="488"/>
      <c r="AI117" s="488"/>
      <c r="AJ117" s="500"/>
      <c r="AK117" s="516">
        <v>2777920</v>
      </c>
      <c r="AL117" s="488"/>
      <c r="AM117" s="488"/>
      <c r="AN117" s="488"/>
      <c r="AO117" s="500"/>
      <c r="AP117" s="540"/>
      <c r="AQ117" s="548"/>
      <c r="AR117" s="548"/>
      <c r="AS117" s="548"/>
      <c r="AT117" s="558"/>
      <c r="AU117" s="569"/>
      <c r="AV117" s="578"/>
      <c r="AW117" s="578"/>
      <c r="AX117" s="578"/>
      <c r="AY117" s="578"/>
      <c r="AZ117" s="426" t="s">
        <v>357</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333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469</v>
      </c>
      <c r="AG118" s="406"/>
      <c r="AH118" s="406"/>
      <c r="AI118" s="406"/>
      <c r="AJ118" s="469"/>
      <c r="AK118" s="480" t="s">
        <v>386</v>
      </c>
      <c r="AL118" s="406"/>
      <c r="AM118" s="406"/>
      <c r="AN118" s="406"/>
      <c r="AO118" s="469"/>
      <c r="AP118" s="480" t="s">
        <v>470</v>
      </c>
      <c r="AQ118" s="406"/>
      <c r="AR118" s="406"/>
      <c r="AS118" s="406"/>
      <c r="AT118" s="555"/>
      <c r="AU118" s="569"/>
      <c r="AV118" s="578"/>
      <c r="AW118" s="578"/>
      <c r="AX118" s="578"/>
      <c r="AY118" s="578"/>
      <c r="AZ118" s="427" t="s">
        <v>479</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381</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168</v>
      </c>
      <c r="BP119" s="629"/>
      <c r="BQ119" s="634">
        <v>34053588</v>
      </c>
      <c r="BR119" s="642"/>
      <c r="BS119" s="642"/>
      <c r="BT119" s="642"/>
      <c r="BU119" s="642"/>
      <c r="BV119" s="642">
        <v>31304504</v>
      </c>
      <c r="BW119" s="642"/>
      <c r="BX119" s="642"/>
      <c r="BY119" s="642"/>
      <c r="BZ119" s="642"/>
      <c r="CA119" s="642">
        <v>29454157</v>
      </c>
      <c r="CB119" s="642"/>
      <c r="CC119" s="642"/>
      <c r="CD119" s="642"/>
      <c r="CE119" s="642"/>
      <c r="CF119" s="544"/>
      <c r="CG119" s="552"/>
      <c r="CH119" s="552"/>
      <c r="CI119" s="552"/>
      <c r="CJ119" s="669"/>
      <c r="CK119" s="674"/>
      <c r="CL119" s="414"/>
      <c r="CM119" s="427" t="s">
        <v>481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473</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8811832</v>
      </c>
      <c r="BR120" s="640"/>
      <c r="BS120" s="640"/>
      <c r="BT120" s="640"/>
      <c r="BU120" s="640"/>
      <c r="BV120" s="640">
        <v>9360038</v>
      </c>
      <c r="BW120" s="640"/>
      <c r="BX120" s="640"/>
      <c r="BY120" s="640"/>
      <c r="BZ120" s="640"/>
      <c r="CA120" s="640">
        <v>9672771</v>
      </c>
      <c r="CB120" s="640"/>
      <c r="CC120" s="640"/>
      <c r="CD120" s="640"/>
      <c r="CE120" s="640"/>
      <c r="CF120" s="656">
        <v>91.1</v>
      </c>
      <c r="CG120" s="660"/>
      <c r="CH120" s="660"/>
      <c r="CI120" s="660"/>
      <c r="CJ120" s="660"/>
      <c r="CK120" s="675" t="s">
        <v>265</v>
      </c>
      <c r="CL120" s="685"/>
      <c r="CM120" s="685"/>
      <c r="CN120" s="685"/>
      <c r="CO120" s="688"/>
      <c r="CP120" s="692" t="s">
        <v>346</v>
      </c>
      <c r="CQ120" s="695"/>
      <c r="CR120" s="695"/>
      <c r="CS120" s="695"/>
      <c r="CT120" s="695"/>
      <c r="CU120" s="695"/>
      <c r="CV120" s="695"/>
      <c r="CW120" s="695"/>
      <c r="CX120" s="695"/>
      <c r="CY120" s="695"/>
      <c r="CZ120" s="695"/>
      <c r="DA120" s="695"/>
      <c r="DB120" s="695"/>
      <c r="DC120" s="695"/>
      <c r="DD120" s="695"/>
      <c r="DE120" s="695"/>
      <c r="DF120" s="698"/>
      <c r="DG120" s="632">
        <v>6846316</v>
      </c>
      <c r="DH120" s="640"/>
      <c r="DI120" s="640"/>
      <c r="DJ120" s="640"/>
      <c r="DK120" s="640"/>
      <c r="DL120" s="640">
        <v>5926988</v>
      </c>
      <c r="DM120" s="640"/>
      <c r="DN120" s="640"/>
      <c r="DO120" s="640"/>
      <c r="DP120" s="640"/>
      <c r="DQ120" s="640">
        <v>5538894</v>
      </c>
      <c r="DR120" s="640"/>
      <c r="DS120" s="640"/>
      <c r="DT120" s="640"/>
      <c r="DU120" s="640"/>
      <c r="DV120" s="712">
        <v>52.2</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385</v>
      </c>
      <c r="BA121" s="378"/>
      <c r="BB121" s="378"/>
      <c r="BC121" s="378"/>
      <c r="BD121" s="378"/>
      <c r="BE121" s="378"/>
      <c r="BF121" s="378"/>
      <c r="BG121" s="378"/>
      <c r="BH121" s="378"/>
      <c r="BI121" s="378"/>
      <c r="BJ121" s="378"/>
      <c r="BK121" s="378"/>
      <c r="BL121" s="378"/>
      <c r="BM121" s="378"/>
      <c r="BN121" s="378"/>
      <c r="BO121" s="378"/>
      <c r="BP121" s="472"/>
      <c r="BQ121" s="633">
        <v>19225</v>
      </c>
      <c r="BR121" s="641"/>
      <c r="BS121" s="641"/>
      <c r="BT121" s="641"/>
      <c r="BU121" s="641"/>
      <c r="BV121" s="641" t="s">
        <v>198</v>
      </c>
      <c r="BW121" s="641"/>
      <c r="BX121" s="641"/>
      <c r="BY121" s="641"/>
      <c r="BZ121" s="641"/>
      <c r="CA121" s="641" t="s">
        <v>198</v>
      </c>
      <c r="CB121" s="641"/>
      <c r="CC121" s="641"/>
      <c r="CD121" s="641"/>
      <c r="CE121" s="641"/>
      <c r="CF121" s="657" t="s">
        <v>198</v>
      </c>
      <c r="CG121" s="661"/>
      <c r="CH121" s="661"/>
      <c r="CI121" s="661"/>
      <c r="CJ121" s="661"/>
      <c r="CK121" s="676"/>
      <c r="CL121" s="686"/>
      <c r="CM121" s="686"/>
      <c r="CN121" s="686"/>
      <c r="CO121" s="689"/>
      <c r="CP121" s="693" t="s">
        <v>459</v>
      </c>
      <c r="CQ121" s="403"/>
      <c r="CR121" s="403"/>
      <c r="CS121" s="403"/>
      <c r="CT121" s="403"/>
      <c r="CU121" s="403"/>
      <c r="CV121" s="403"/>
      <c r="CW121" s="403"/>
      <c r="CX121" s="403"/>
      <c r="CY121" s="403"/>
      <c r="CZ121" s="403"/>
      <c r="DA121" s="403"/>
      <c r="DB121" s="403"/>
      <c r="DC121" s="403"/>
      <c r="DD121" s="403"/>
      <c r="DE121" s="403"/>
      <c r="DF121" s="699"/>
      <c r="DG121" s="633">
        <v>327884</v>
      </c>
      <c r="DH121" s="641"/>
      <c r="DI121" s="641"/>
      <c r="DJ121" s="641"/>
      <c r="DK121" s="641"/>
      <c r="DL121" s="641">
        <v>286597</v>
      </c>
      <c r="DM121" s="641"/>
      <c r="DN121" s="641"/>
      <c r="DO121" s="641"/>
      <c r="DP121" s="641"/>
      <c r="DQ121" s="641">
        <v>238276</v>
      </c>
      <c r="DR121" s="641"/>
      <c r="DS121" s="641"/>
      <c r="DT121" s="641"/>
      <c r="DU121" s="641"/>
      <c r="DV121" s="713">
        <v>2.2000000000000002</v>
      </c>
      <c r="DW121" s="713"/>
      <c r="DX121" s="713"/>
      <c r="DY121" s="713"/>
      <c r="DZ121" s="722"/>
    </row>
    <row r="122" spans="1:130" s="365" customFormat="1" ht="26.25" customHeight="1">
      <c r="A122" s="390"/>
      <c r="B122" s="413"/>
      <c r="C122" s="425" t="s">
        <v>150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483</v>
      </c>
      <c r="BA122" s="423"/>
      <c r="BB122" s="423"/>
      <c r="BC122" s="423"/>
      <c r="BD122" s="423"/>
      <c r="BE122" s="423"/>
      <c r="BF122" s="423"/>
      <c r="BG122" s="423"/>
      <c r="BH122" s="423"/>
      <c r="BI122" s="423"/>
      <c r="BJ122" s="423"/>
      <c r="BK122" s="423"/>
      <c r="BL122" s="423"/>
      <c r="BM122" s="423"/>
      <c r="BN122" s="423"/>
      <c r="BO122" s="423"/>
      <c r="BP122" s="473"/>
      <c r="BQ122" s="634">
        <v>23326096</v>
      </c>
      <c r="BR122" s="642"/>
      <c r="BS122" s="642"/>
      <c r="BT122" s="642"/>
      <c r="BU122" s="642"/>
      <c r="BV122" s="642">
        <v>21606898</v>
      </c>
      <c r="BW122" s="642"/>
      <c r="BX122" s="642"/>
      <c r="BY122" s="642"/>
      <c r="BZ122" s="642"/>
      <c r="CA122" s="642">
        <v>20076249</v>
      </c>
      <c r="CB122" s="642"/>
      <c r="CC122" s="642"/>
      <c r="CD122" s="642"/>
      <c r="CE122" s="642"/>
      <c r="CF122" s="658">
        <v>189.1</v>
      </c>
      <c r="CG122" s="662"/>
      <c r="CH122" s="662"/>
      <c r="CI122" s="662"/>
      <c r="CJ122" s="662"/>
      <c r="CK122" s="676"/>
      <c r="CL122" s="686"/>
      <c r="CM122" s="686"/>
      <c r="CN122" s="686"/>
      <c r="CO122" s="689"/>
      <c r="CP122" s="693" t="s">
        <v>27</v>
      </c>
      <c r="CQ122" s="403"/>
      <c r="CR122" s="403"/>
      <c r="CS122" s="403"/>
      <c r="CT122" s="403"/>
      <c r="CU122" s="403"/>
      <c r="CV122" s="403"/>
      <c r="CW122" s="403"/>
      <c r="CX122" s="403"/>
      <c r="CY122" s="403"/>
      <c r="CZ122" s="403"/>
      <c r="DA122" s="403"/>
      <c r="DB122" s="403"/>
      <c r="DC122" s="403"/>
      <c r="DD122" s="403"/>
      <c r="DE122" s="403"/>
      <c r="DF122" s="699"/>
      <c r="DG122" s="633" t="s">
        <v>198</v>
      </c>
      <c r="DH122" s="641"/>
      <c r="DI122" s="641"/>
      <c r="DJ122" s="641"/>
      <c r="DK122" s="641"/>
      <c r="DL122" s="641" t="s">
        <v>198</v>
      </c>
      <c r="DM122" s="641"/>
      <c r="DN122" s="641"/>
      <c r="DO122" s="641"/>
      <c r="DP122" s="641"/>
      <c r="DQ122" s="641" t="s">
        <v>198</v>
      </c>
      <c r="DR122" s="641"/>
      <c r="DS122" s="641"/>
      <c r="DT122" s="641"/>
      <c r="DU122" s="641"/>
      <c r="DV122" s="713" t="s">
        <v>198</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218</v>
      </c>
      <c r="BP123" s="629"/>
      <c r="BQ123" s="635">
        <v>32157153</v>
      </c>
      <c r="BR123" s="643"/>
      <c r="BS123" s="643"/>
      <c r="BT123" s="643"/>
      <c r="BU123" s="643"/>
      <c r="BV123" s="643">
        <v>30966936</v>
      </c>
      <c r="BW123" s="643"/>
      <c r="BX123" s="643"/>
      <c r="BY123" s="643"/>
      <c r="BZ123" s="643"/>
      <c r="CA123" s="643">
        <v>29749020</v>
      </c>
      <c r="CB123" s="643"/>
      <c r="CC123" s="643"/>
      <c r="CD123" s="643"/>
      <c r="CE123" s="643"/>
      <c r="CF123" s="544"/>
      <c r="CG123" s="552"/>
      <c r="CH123" s="552"/>
      <c r="CI123" s="552"/>
      <c r="CJ123" s="669"/>
      <c r="CK123" s="676"/>
      <c r="CL123" s="686"/>
      <c r="CM123" s="686"/>
      <c r="CN123" s="686"/>
      <c r="CO123" s="689"/>
      <c r="CP123" s="693" t="s">
        <v>222</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333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484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17.2</v>
      </c>
      <c r="BR124" s="644"/>
      <c r="BS124" s="644"/>
      <c r="BT124" s="644"/>
      <c r="BU124" s="644"/>
      <c r="BV124" s="644">
        <v>3.1</v>
      </c>
      <c r="BW124" s="644"/>
      <c r="BX124" s="644"/>
      <c r="BY124" s="644"/>
      <c r="BZ124" s="644"/>
      <c r="CA124" s="644" t="s">
        <v>198</v>
      </c>
      <c r="CB124" s="644"/>
      <c r="CC124" s="644"/>
      <c r="CD124" s="644"/>
      <c r="CE124" s="644"/>
      <c r="CF124" s="545"/>
      <c r="CG124" s="553"/>
      <c r="CH124" s="553"/>
      <c r="CI124" s="553"/>
      <c r="CJ124" s="670"/>
      <c r="CK124" s="677"/>
      <c r="CL124" s="677"/>
      <c r="CM124" s="677"/>
      <c r="CN124" s="677"/>
      <c r="CO124" s="690"/>
      <c r="CP124" s="693" t="s">
        <v>485</v>
      </c>
      <c r="CQ124" s="403"/>
      <c r="CR124" s="403"/>
      <c r="CS124" s="403"/>
      <c r="CT124" s="403"/>
      <c r="CU124" s="403"/>
      <c r="CV124" s="403"/>
      <c r="CW124" s="403"/>
      <c r="CX124" s="403"/>
      <c r="CY124" s="403"/>
      <c r="CZ124" s="403"/>
      <c r="DA124" s="403"/>
      <c r="DB124" s="403"/>
      <c r="DC124" s="403"/>
      <c r="DD124" s="403"/>
      <c r="DE124" s="403"/>
      <c r="DF124" s="699"/>
      <c r="DG124" s="484" t="s">
        <v>198</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488</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415</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489</v>
      </c>
      <c r="AY127" s="593"/>
      <c r="AZ127" s="593"/>
      <c r="BA127" s="593"/>
      <c r="BB127" s="593"/>
      <c r="BC127" s="593"/>
      <c r="BD127" s="593"/>
      <c r="BE127" s="610"/>
      <c r="BF127" s="612" t="s">
        <v>439</v>
      </c>
      <c r="BG127" s="593"/>
      <c r="BH127" s="593"/>
      <c r="BI127" s="593"/>
      <c r="BJ127" s="593"/>
      <c r="BK127" s="593"/>
      <c r="BL127" s="610"/>
      <c r="BM127" s="612" t="s">
        <v>416</v>
      </c>
      <c r="BN127" s="593"/>
      <c r="BO127" s="593"/>
      <c r="BP127" s="593"/>
      <c r="BQ127" s="593"/>
      <c r="BR127" s="593"/>
      <c r="BS127" s="610"/>
      <c r="BT127" s="612" t="s">
        <v>406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443</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26492</v>
      </c>
      <c r="AB128" s="487"/>
      <c r="AC128" s="487"/>
      <c r="AD128" s="487"/>
      <c r="AE128" s="498"/>
      <c r="AF128" s="514">
        <v>19675</v>
      </c>
      <c r="AG128" s="487"/>
      <c r="AH128" s="487"/>
      <c r="AI128" s="487"/>
      <c r="AJ128" s="498"/>
      <c r="AK128" s="514">
        <v>398</v>
      </c>
      <c r="AL128" s="487"/>
      <c r="AM128" s="487"/>
      <c r="AN128" s="487"/>
      <c r="AO128" s="498"/>
      <c r="AP128" s="541"/>
      <c r="AQ128" s="549"/>
      <c r="AR128" s="549"/>
      <c r="AS128" s="549"/>
      <c r="AT128" s="559"/>
      <c r="AU128" s="378"/>
      <c r="AV128" s="378"/>
      <c r="AW128" s="378"/>
      <c r="AX128" s="384" t="s">
        <v>303</v>
      </c>
      <c r="AY128" s="407"/>
      <c r="AZ128" s="407"/>
      <c r="BA128" s="407"/>
      <c r="BB128" s="407"/>
      <c r="BC128" s="407"/>
      <c r="BD128" s="407"/>
      <c r="BE128" s="470"/>
      <c r="BF128" s="613" t="s">
        <v>198</v>
      </c>
      <c r="BG128" s="617"/>
      <c r="BH128" s="617"/>
      <c r="BI128" s="617"/>
      <c r="BJ128" s="617"/>
      <c r="BK128" s="617"/>
      <c r="BL128" s="623"/>
      <c r="BM128" s="613">
        <v>12.98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13138540</v>
      </c>
      <c r="AB129" s="446"/>
      <c r="AC129" s="446"/>
      <c r="AD129" s="446"/>
      <c r="AE129" s="499"/>
      <c r="AF129" s="515">
        <v>12786164</v>
      </c>
      <c r="AG129" s="446"/>
      <c r="AH129" s="446"/>
      <c r="AI129" s="446"/>
      <c r="AJ129" s="499"/>
      <c r="AK129" s="515">
        <v>12689954</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198</v>
      </c>
      <c r="BG129" s="618"/>
      <c r="BH129" s="618"/>
      <c r="BI129" s="618"/>
      <c r="BJ129" s="618"/>
      <c r="BK129" s="618"/>
      <c r="BL129" s="624"/>
      <c r="BM129" s="614">
        <v>17.98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2114377</v>
      </c>
      <c r="AB130" s="446"/>
      <c r="AC130" s="446"/>
      <c r="AD130" s="446"/>
      <c r="AE130" s="499"/>
      <c r="AF130" s="515">
        <v>2138609</v>
      </c>
      <c r="AG130" s="446"/>
      <c r="AH130" s="446"/>
      <c r="AI130" s="446"/>
      <c r="AJ130" s="499"/>
      <c r="AK130" s="515">
        <v>2071351</v>
      </c>
      <c r="AL130" s="446"/>
      <c r="AM130" s="446"/>
      <c r="AN130" s="446"/>
      <c r="AO130" s="499"/>
      <c r="AP130" s="542"/>
      <c r="AQ130" s="550"/>
      <c r="AR130" s="550"/>
      <c r="AS130" s="550"/>
      <c r="AT130" s="560"/>
      <c r="AU130" s="576"/>
      <c r="AV130" s="576"/>
      <c r="AW130" s="576"/>
      <c r="AX130" s="585" t="s">
        <v>429</v>
      </c>
      <c r="AY130" s="378"/>
      <c r="AZ130" s="378"/>
      <c r="BA130" s="378"/>
      <c r="BB130" s="378"/>
      <c r="BC130" s="378"/>
      <c r="BD130" s="378"/>
      <c r="BE130" s="472"/>
      <c r="BF130" s="615">
        <v>6.3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11024163</v>
      </c>
      <c r="AB131" s="489"/>
      <c r="AC131" s="489"/>
      <c r="AD131" s="489"/>
      <c r="AE131" s="501"/>
      <c r="AF131" s="517">
        <v>10647555</v>
      </c>
      <c r="AG131" s="489"/>
      <c r="AH131" s="489"/>
      <c r="AI131" s="489"/>
      <c r="AJ131" s="501"/>
      <c r="AK131" s="517">
        <v>10618603</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t="s">
        <v>198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6.1856759559999999</v>
      </c>
      <c r="AB132" s="490"/>
      <c r="AC132" s="490"/>
      <c r="AD132" s="490"/>
      <c r="AE132" s="502"/>
      <c r="AF132" s="518">
        <v>6.1647016619999997</v>
      </c>
      <c r="AG132" s="490"/>
      <c r="AH132" s="490"/>
      <c r="AI132" s="490"/>
      <c r="AJ132" s="502"/>
      <c r="AK132" s="518">
        <v>6.6503192560000004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7.4</v>
      </c>
      <c r="AB133" s="491"/>
      <c r="AC133" s="491"/>
      <c r="AD133" s="491"/>
      <c r="AE133" s="503"/>
      <c r="AF133" s="486">
        <v>6.5</v>
      </c>
      <c r="AG133" s="491"/>
      <c r="AH133" s="491"/>
      <c r="AI133" s="491"/>
      <c r="AJ133" s="503"/>
      <c r="AK133" s="486">
        <v>6.3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uv0L0kVWncCSUG+0zXVnyRui+TvYySE11cR8sR2Hn0L5OijNtPTuc4SqFHxRiszGyo5R0U2Z1b6B5wYNe0DZdg==" saltValue="IJLFrt8axlmh1fUwfzAqA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EVXWHc5JGghLmA7Ctryrx9Qj60Fx+sXDkye/jJGNhGGTLGxcNuH+yiPbZeLZTIq53g+bHKsojx48c/GSsoxN2Q==" saltValue="UV9495NajiTPQxfJEtV8Q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wHrjUMOTKcD9Rzc2UmJIp0RrlbjwTac+ffjx2EatuUCzj6leRifdiiuaWBlnhNSXXTbZzzXHlwTNvNL0g/B/qA==" saltValue="uIT0dDfuYmbYJ6IgnhW8S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495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421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498</v>
      </c>
      <c r="AL9" s="757"/>
      <c r="AM9" s="757"/>
      <c r="AN9" s="774"/>
      <c r="AO9" s="787">
        <v>3482639</v>
      </c>
      <c r="AP9" s="787">
        <v>91014</v>
      </c>
      <c r="AQ9" s="810">
        <v>107616</v>
      </c>
      <c r="AR9" s="824">
        <v>-15.4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551811</v>
      </c>
      <c r="AP10" s="788">
        <v>14421</v>
      </c>
      <c r="AQ10" s="811">
        <v>10095</v>
      </c>
      <c r="AR10" s="825">
        <v>42.9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t="s">
        <v>198</v>
      </c>
      <c r="AP11" s="788" t="s">
        <v>198</v>
      </c>
      <c r="AQ11" s="811">
        <v>1704</v>
      </c>
      <c r="AR11" s="825" t="s">
        <v>198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131</v>
      </c>
      <c r="AL12" s="757"/>
      <c r="AM12" s="757"/>
      <c r="AN12" s="774"/>
      <c r="AO12" s="788" t="s">
        <v>198</v>
      </c>
      <c r="AP12" s="788" t="s">
        <v>198</v>
      </c>
      <c r="AQ12" s="811">
        <v>7</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499</v>
      </c>
      <c r="AL13" s="757"/>
      <c r="AM13" s="757"/>
      <c r="AN13" s="774"/>
      <c r="AO13" s="788">
        <v>161231</v>
      </c>
      <c r="AP13" s="788">
        <v>4214</v>
      </c>
      <c r="AQ13" s="811">
        <v>4110</v>
      </c>
      <c r="AR13" s="825">
        <v>2.5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v>23550</v>
      </c>
      <c r="AP14" s="788">
        <v>615</v>
      </c>
      <c r="AQ14" s="811">
        <v>2451</v>
      </c>
      <c r="AR14" s="825">
        <v>-74.900000000000006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305</v>
      </c>
      <c r="AL15" s="758"/>
      <c r="AM15" s="758"/>
      <c r="AN15" s="775"/>
      <c r="AO15" s="788">
        <v>-246929</v>
      </c>
      <c r="AP15" s="788">
        <v>-6453</v>
      </c>
      <c r="AQ15" s="811">
        <v>-6399</v>
      </c>
      <c r="AR15" s="825">
        <v>0.8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3972302</v>
      </c>
      <c r="AP16" s="788">
        <v>103810</v>
      </c>
      <c r="AQ16" s="811">
        <v>119584</v>
      </c>
      <c r="AR16" s="825">
        <v>-13.2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330</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502</v>
      </c>
      <c r="AL21" s="760"/>
      <c r="AM21" s="760"/>
      <c r="AN21" s="777"/>
      <c r="AO21" s="790">
        <v>8.89</v>
      </c>
      <c r="AP21" s="800">
        <v>10.86</v>
      </c>
      <c r="AQ21" s="813">
        <v>-1.97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503</v>
      </c>
      <c r="AL22" s="760"/>
      <c r="AM22" s="760"/>
      <c r="AN22" s="777"/>
      <c r="AO22" s="791">
        <v>99.2</v>
      </c>
      <c r="AP22" s="801">
        <v>97.3</v>
      </c>
      <c r="AQ22" s="814">
        <v>1.9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495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421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505</v>
      </c>
      <c r="AL32" s="761"/>
      <c r="AM32" s="761"/>
      <c r="AN32" s="778"/>
      <c r="AO32" s="788">
        <v>2342098</v>
      </c>
      <c r="AP32" s="788">
        <v>61207</v>
      </c>
      <c r="AQ32" s="815">
        <v>75090</v>
      </c>
      <c r="AR32" s="825">
        <v>-18.5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506</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508</v>
      </c>
      <c r="AL34" s="761"/>
      <c r="AM34" s="761"/>
      <c r="AN34" s="778"/>
      <c r="AO34" s="788" t="s">
        <v>198</v>
      </c>
      <c r="AP34" s="788" t="s">
        <v>198</v>
      </c>
      <c r="AQ34" s="815">
        <v>1</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509</v>
      </c>
      <c r="AL35" s="761"/>
      <c r="AM35" s="761"/>
      <c r="AN35" s="778"/>
      <c r="AO35" s="788">
        <v>430665</v>
      </c>
      <c r="AP35" s="788">
        <v>11255</v>
      </c>
      <c r="AQ35" s="815">
        <v>17211</v>
      </c>
      <c r="AR35" s="825">
        <v>-34.6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5157</v>
      </c>
      <c r="AP36" s="788">
        <v>135</v>
      </c>
      <c r="AQ36" s="815">
        <v>2478</v>
      </c>
      <c r="AR36" s="825">
        <v>-94.6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343</v>
      </c>
      <c r="AL37" s="761"/>
      <c r="AM37" s="761"/>
      <c r="AN37" s="778"/>
      <c r="AO37" s="788" t="s">
        <v>198</v>
      </c>
      <c r="AP37" s="788" t="s">
        <v>198</v>
      </c>
      <c r="AQ37" s="815">
        <v>654</v>
      </c>
      <c r="AR37" s="825" t="s">
        <v>198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510</v>
      </c>
      <c r="AL38" s="762"/>
      <c r="AM38" s="762"/>
      <c r="AN38" s="779"/>
      <c r="AO38" s="792" t="s">
        <v>198</v>
      </c>
      <c r="AP38" s="792" t="s">
        <v>198</v>
      </c>
      <c r="AQ38" s="816">
        <v>4</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-398</v>
      </c>
      <c r="AP39" s="788">
        <v>-10</v>
      </c>
      <c r="AQ39" s="815">
        <v>-3502</v>
      </c>
      <c r="AR39" s="825">
        <v>-99.7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-2071351</v>
      </c>
      <c r="AP40" s="788">
        <v>-54132</v>
      </c>
      <c r="AQ40" s="815">
        <v>-63750</v>
      </c>
      <c r="AR40" s="825">
        <v>-15.1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383</v>
      </c>
      <c r="AL41" s="763"/>
      <c r="AM41" s="763"/>
      <c r="AN41" s="780"/>
      <c r="AO41" s="788">
        <v>706171</v>
      </c>
      <c r="AP41" s="788">
        <v>18455</v>
      </c>
      <c r="AQ41" s="815">
        <v>28185</v>
      </c>
      <c r="AR41" s="825">
        <v>-34.5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486</v>
      </c>
      <c r="AO50" s="794" t="s">
        <v>487</v>
      </c>
      <c r="AP50" s="805" t="s">
        <v>514</v>
      </c>
      <c r="AQ50" s="818" t="s">
        <v>378</v>
      </c>
      <c r="AR50" s="828" t="s">
        <v>515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516</v>
      </c>
      <c r="AL51" s="764"/>
      <c r="AM51" s="770">
        <v>5326760</v>
      </c>
      <c r="AN51" s="783">
        <v>130638</v>
      </c>
      <c r="AO51" s="795">
        <v>49.8</v>
      </c>
      <c r="AP51" s="806">
        <v>94081</v>
      </c>
      <c r="AQ51" s="819">
        <v>10.5</v>
      </c>
      <c r="AR51" s="829">
        <v>39.299999999999997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3826951</v>
      </c>
      <c r="AN52" s="784">
        <v>93855</v>
      </c>
      <c r="AO52" s="796">
        <v>35.5</v>
      </c>
      <c r="AP52" s="807">
        <v>48949</v>
      </c>
      <c r="AQ52" s="820">
        <v>11.5</v>
      </c>
      <c r="AR52" s="830">
        <v>24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476</v>
      </c>
      <c r="AL53" s="764"/>
      <c r="AM53" s="770">
        <v>1844782</v>
      </c>
      <c r="AN53" s="783">
        <v>45908</v>
      </c>
      <c r="AO53" s="795">
        <v>-64.900000000000006</v>
      </c>
      <c r="AP53" s="806">
        <v>92632</v>
      </c>
      <c r="AQ53" s="819">
        <v>-1.5</v>
      </c>
      <c r="AR53" s="829">
        <v>-63.4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1131576</v>
      </c>
      <c r="AN54" s="784">
        <v>28160</v>
      </c>
      <c r="AO54" s="796">
        <v>-70</v>
      </c>
      <c r="AP54" s="807">
        <v>47978</v>
      </c>
      <c r="AQ54" s="820">
        <v>-2</v>
      </c>
      <c r="AR54" s="830">
        <v>-68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313</v>
      </c>
      <c r="AL55" s="764"/>
      <c r="AM55" s="770">
        <v>1574473</v>
      </c>
      <c r="AN55" s="783">
        <v>39817</v>
      </c>
      <c r="AO55" s="795">
        <v>-13.3</v>
      </c>
      <c r="AP55" s="806">
        <v>96469</v>
      </c>
      <c r="AQ55" s="819">
        <v>4.0999999999999996</v>
      </c>
      <c r="AR55" s="829">
        <v>-17.399999999999999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842106</v>
      </c>
      <c r="AN56" s="784">
        <v>21296</v>
      </c>
      <c r="AO56" s="796">
        <v>-24.4</v>
      </c>
      <c r="AP56" s="807">
        <v>49775</v>
      </c>
      <c r="AQ56" s="820">
        <v>3.7</v>
      </c>
      <c r="AR56" s="830">
        <v>-28.1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136</v>
      </c>
      <c r="AL57" s="764"/>
      <c r="AM57" s="770">
        <v>985823</v>
      </c>
      <c r="AN57" s="783">
        <v>25361</v>
      </c>
      <c r="AO57" s="795">
        <v>-36.299999999999997</v>
      </c>
      <c r="AP57" s="806">
        <v>85743</v>
      </c>
      <c r="AQ57" s="819">
        <v>-11.1</v>
      </c>
      <c r="AR57" s="829">
        <v>-25.2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691539</v>
      </c>
      <c r="AN58" s="784">
        <v>17790</v>
      </c>
      <c r="AO58" s="796">
        <v>-16.5</v>
      </c>
      <c r="AP58" s="807">
        <v>45231</v>
      </c>
      <c r="AQ58" s="820">
        <v>-9.1</v>
      </c>
      <c r="AR58" s="830">
        <v>-7.4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1536657</v>
      </c>
      <c r="AN59" s="783">
        <v>40158</v>
      </c>
      <c r="AO59" s="795">
        <v>58.3</v>
      </c>
      <c r="AP59" s="806">
        <v>92509</v>
      </c>
      <c r="AQ59" s="819">
        <v>7.9</v>
      </c>
      <c r="AR59" s="829">
        <v>50.4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858505</v>
      </c>
      <c r="AN60" s="784">
        <v>22436</v>
      </c>
      <c r="AO60" s="796">
        <v>26.1</v>
      </c>
      <c r="AP60" s="807">
        <v>52274</v>
      </c>
      <c r="AQ60" s="820">
        <v>15.6</v>
      </c>
      <c r="AR60" s="830">
        <v>10.5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518</v>
      </c>
      <c r="AL61" s="767"/>
      <c r="AM61" s="770">
        <v>2253699</v>
      </c>
      <c r="AN61" s="783">
        <v>56376</v>
      </c>
      <c r="AO61" s="795">
        <v>-1.3</v>
      </c>
      <c r="AP61" s="806">
        <v>92287</v>
      </c>
      <c r="AQ61" s="821">
        <v>2</v>
      </c>
      <c r="AR61" s="829">
        <v>-3.3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1470135</v>
      </c>
      <c r="AN62" s="784">
        <v>36707</v>
      </c>
      <c r="AO62" s="796">
        <v>-9.9</v>
      </c>
      <c r="AP62" s="807">
        <v>48841</v>
      </c>
      <c r="AQ62" s="820">
        <v>3.9</v>
      </c>
      <c r="AR62" s="830">
        <v>-13.8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7Mpvv/01dx32LgGZ6rQLKlvDwnOHujv6f0mztaIB9mogP7NRa9P3n2Oat+QCLnUey57rCEWBPAOgrOlpedAnng==" saltValue="483ReIHnZgt+FEcTDA/d3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0" spans="125:125" ht="13.5" hidden="1" customHeight="1"/>
    <row r="121" spans="125:125" ht="13.5" hidden="1" customHeight="1">
      <c r="DU121" s="726"/>
    </row>
  </sheetData>
  <sheetProtection algorithmName="SHA-512" hashValue="vNjwCRy87PyFp3Gw1K25s8zXgYOYK70IUlrpsFunkNznG09zOD4IXGXxm+0l3SvbG2Y8Qb11cjUd5ZucOG0pHA==" saltValue="EM1x4uQPrId108z0dsfd/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T4Q1zwFeBZIyzTUMva7wjM4S/Nbn/bt/djIcRZhMTra7W77z+F/8ry55ZWMWttCR/2yfED1wrtKtB1ztxEIggg==" saltValue="5TnPZxkX/sILik25p+dRx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8</v>
      </c>
      <c r="C46" s="841"/>
      <c r="D46" s="841"/>
      <c r="E46" s="845" t="s">
        <v>18</v>
      </c>
      <c r="F46" s="849" t="s">
        <v>2</v>
      </c>
      <c r="G46" s="853" t="s">
        <v>520</v>
      </c>
      <c r="H46" s="853" t="s">
        <v>521</v>
      </c>
      <c r="I46" s="853" t="s">
        <v>522</v>
      </c>
      <c r="J46" s="858" t="s">
        <v>250</v>
      </c>
    </row>
    <row r="47" spans="2:10" ht="57.75" customHeight="1">
      <c r="B47" s="838"/>
      <c r="C47" s="842" t="s">
        <v>4</v>
      </c>
      <c r="D47" s="842"/>
      <c r="E47" s="846"/>
      <c r="F47" s="850">
        <v>23.49</v>
      </c>
      <c r="G47" s="854">
        <v>22.97</v>
      </c>
      <c r="H47" s="854">
        <v>21.97</v>
      </c>
      <c r="I47" s="854">
        <v>25.86</v>
      </c>
      <c r="J47" s="859">
        <v>27</v>
      </c>
    </row>
    <row r="48" spans="2:10" ht="57.75" customHeight="1">
      <c r="B48" s="839"/>
      <c r="C48" s="843" t="s">
        <v>10</v>
      </c>
      <c r="D48" s="843"/>
      <c r="E48" s="847"/>
      <c r="F48" s="851">
        <v>6.93</v>
      </c>
      <c r="G48" s="855">
        <v>5.22</v>
      </c>
      <c r="H48" s="855">
        <v>6.24</v>
      </c>
      <c r="I48" s="855">
        <v>6.48</v>
      </c>
      <c r="J48" s="860">
        <v>6.46</v>
      </c>
    </row>
    <row r="49" spans="2:10" ht="57.75" customHeight="1">
      <c r="B49" s="840"/>
      <c r="C49" s="844" t="s">
        <v>17</v>
      </c>
      <c r="D49" s="844"/>
      <c r="E49" s="848"/>
      <c r="F49" s="852">
        <v>1.21</v>
      </c>
      <c r="G49" s="856" t="s">
        <v>523</v>
      </c>
      <c r="H49" s="856">
        <v>4.28</v>
      </c>
      <c r="I49" s="856">
        <v>3.36</v>
      </c>
      <c r="J49" s="861">
        <v>0.87</v>
      </c>
    </row>
    <row r="50" spans="2:10"/>
  </sheetData>
  <sheetProtection algorithmName="SHA-512" hashValue="lAkUtEBbjOt4jn3QFIT0fOJHAVmLkZITy7uXxzNwIkgDQxj/MWUgGmNlThkRFGkgR7CQ2vuCfFYvxrIC3B4NLA==" saltValue="4NIc3AYxEwy6xsiveOgDz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00627:中原 健太</cp:lastModifiedBy>
  <dcterms:created xsi:type="dcterms:W3CDTF">2025-02-19T04:24:19Z</dcterms:created>
  <dcterms:modified xsi:type="dcterms:W3CDTF">2025-09-22T06:21:47Z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2025-09-22T06:21:47Z</vt:filetime>
  </property>
</Properties>
</file>